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bierno en linea\Desktop\Gobierno Digital\Otros Planes\"/>
    </mc:Choice>
  </mc:AlternateContent>
  <bookViews>
    <workbookView xWindow="0" yWindow="0" windowWidth="20310" windowHeight="6465" tabRatio="576"/>
  </bookViews>
  <sheets>
    <sheet name="plan 2019" sheetId="2" r:id="rId1"/>
    <sheet name="Hoja1" sheetId="1" r:id="rId2"/>
  </sheets>
  <calcPr calcId="162913"/>
</workbook>
</file>

<file path=xl/calcChain.xml><?xml version="1.0" encoding="utf-8"?>
<calcChain xmlns="http://schemas.openxmlformats.org/spreadsheetml/2006/main">
  <c r="F54" i="2" l="1"/>
  <c r="F58" i="2" s="1"/>
  <c r="E54" i="2"/>
  <c r="E58" i="2"/>
  <c r="T58" i="2"/>
  <c r="X58" i="2"/>
  <c r="AA54" i="2"/>
  <c r="AA58" i="2" s="1"/>
  <c r="Y54" i="2"/>
  <c r="Y58" i="2" s="1"/>
  <c r="W54" i="2"/>
  <c r="W58" i="2" s="1"/>
  <c r="U54" i="2"/>
  <c r="U58" i="2" s="1"/>
  <c r="T59" i="2" s="1"/>
  <c r="S54" i="2"/>
  <c r="S58" i="2" s="1"/>
  <c r="Q54" i="2"/>
  <c r="Q58" i="2" s="1"/>
  <c r="O54" i="2"/>
  <c r="O58" i="2" s="1"/>
  <c r="M54" i="2"/>
  <c r="M58" i="2" s="1"/>
  <c r="K54" i="2"/>
  <c r="K58" i="2" s="1"/>
  <c r="I54" i="2"/>
  <c r="I58" i="2" s="1"/>
  <c r="G54" i="2"/>
  <c r="G58" i="2" s="1"/>
  <c r="D54" i="2"/>
  <c r="D58" i="2" s="1"/>
  <c r="C58" i="2"/>
  <c r="T54" i="2"/>
  <c r="P54" i="2"/>
  <c r="P58" i="2" s="1"/>
  <c r="R54" i="2"/>
  <c r="R58" i="2" s="1"/>
  <c r="V54" i="2"/>
  <c r="V58" i="2" s="1"/>
  <c r="X54" i="2"/>
  <c r="Z54" i="2"/>
  <c r="Z58" i="2" s="1"/>
  <c r="N54" i="2"/>
  <c r="N58" i="2" s="1"/>
  <c r="AB54" i="2"/>
  <c r="AC54" i="2"/>
  <c r="L54" i="2"/>
  <c r="L58" i="2" s="1"/>
  <c r="J54" i="2"/>
  <c r="J58" i="2" s="1"/>
  <c r="H54" i="2"/>
  <c r="H58" i="2" s="1"/>
  <c r="AD54" i="2"/>
  <c r="AB58" i="2" l="1"/>
  <c r="N59" i="2"/>
  <c r="D59" i="2"/>
  <c r="AC58" i="2"/>
  <c r="X59" i="2"/>
  <c r="J59" i="2"/>
  <c r="R59" i="2"/>
  <c r="F59" i="2"/>
  <c r="H59" i="2"/>
  <c r="L59" i="2"/>
  <c r="P59" i="2"/>
  <c r="V59" i="2"/>
  <c r="Z59" i="2"/>
  <c r="AD58" i="2" l="1"/>
</calcChain>
</file>

<file path=xl/sharedStrings.xml><?xml version="1.0" encoding="utf-8"?>
<sst xmlns="http://schemas.openxmlformats.org/spreadsheetml/2006/main" count="504" uniqueCount="321">
  <si>
    <t>PLAN DE TRABAJO EN SEGURIDAD Y SALUD EN EL TRABAJO</t>
  </si>
  <si>
    <t>CICLO PHVA</t>
  </si>
  <si>
    <t>OBJETIVO DE CONTROL DEL RIESGO</t>
  </si>
  <si>
    <t>METAS</t>
  </si>
  <si>
    <t>ACTIVIDAD</t>
  </si>
  <si>
    <t>RESPONSABLE O LÍDER</t>
  </si>
  <si>
    <t>CRONOGRAMA DE ACTIVIDADES</t>
  </si>
  <si>
    <t>RECURSOS</t>
  </si>
  <si>
    <t xml:space="preserve">INDICADOR DE ESTRUCTURA, PROCESO Y RESULTADO </t>
  </si>
  <si>
    <t>ENTREGABLE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</si>
  <si>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</si>
  <si>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</si>
  <si>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</si>
  <si>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</si>
  <si>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</si>
  <si>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</si>
  <si>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</si>
  <si>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</si>
  <si>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</si>
  <si>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</si>
  <si>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</si>
  <si>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</si>
  <si>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</t>
  </si>
  <si>
    <t>H</t>
  </si>
  <si>
    <t>P</t>
  </si>
  <si>
    <t>Garantizar el compromiso para el mejoramiento continuo del desempeño en seguridad y salud en el trabajo.</t>
  </si>
  <si>
    <t>Publicar política de Seguridad y Salud en el Trabajo</t>
  </si>
  <si>
    <t>Registro de asistencia</t>
  </si>
  <si>
    <t>Identificar, evaluar y valorar los peligros y riesgos de la empresa</t>
  </si>
  <si>
    <t>Identificar y evaluar los requisitos legales en SST y aplicables a la empresa</t>
  </si>
  <si>
    <t>Encargado del SGSST</t>
  </si>
  <si>
    <t>Documentar el Sistema de Gestion en Seguridad y Salud en el Trabajo</t>
  </si>
  <si>
    <t>Establecer los objetivos y metas de los programas de prevencion de riesgos y promocion de la salud.</t>
  </si>
  <si>
    <t>Incidencia, Prevalencia</t>
  </si>
  <si>
    <t>Establecer el perfil sociodemografico de la poblacion trabajadora</t>
  </si>
  <si>
    <t>V</t>
  </si>
  <si>
    <t>Verificar el cumplimiento de los planes de accion, programas y actividades propuestas en el SGSST</t>
  </si>
  <si>
    <t>Investigar los accidentes de trabajo e incidentes</t>
  </si>
  <si>
    <t>v</t>
  </si>
  <si>
    <t>Verificar la pertinencia y eficacia del  plan de emergencias.</t>
  </si>
  <si>
    <t>A</t>
  </si>
  <si>
    <t xml:space="preserve">Revision por la gerencia </t>
  </si>
  <si>
    <t xml:space="preserve">Auditoria interna o externa </t>
  </si>
  <si>
    <t xml:space="preserve">E.S.E HOSPITAL DE SAN JOSE DEL GUAVIARE </t>
  </si>
  <si>
    <t xml:space="preserve">SISTEMA DE GESTION DE SEGURIDAD Y SALUD EN EL TRABAJO </t>
  </si>
  <si>
    <t xml:space="preserve">Definicion del talento humano para seguridad y salud en el trabajo </t>
  </si>
  <si>
    <t xml:space="preserve">P </t>
  </si>
  <si>
    <t xml:space="preserve">Comunicación de responsabilidades </t>
  </si>
  <si>
    <t xml:space="preserve">sistemas de vigilancia epidemiologica para riesgos prioritarios </t>
  </si>
  <si>
    <t xml:space="preserve">analisis estadistico de ausentismo y atel </t>
  </si>
  <si>
    <r>
      <t>Registrar, caracterizar y analizar la accide</t>
    </r>
    <r>
      <rPr>
        <sz val="8"/>
        <rFont val="Arial"/>
        <family val="2"/>
      </rPr>
      <t>ntalidad</t>
    </r>
  </si>
  <si>
    <t>T</t>
  </si>
  <si>
    <t>Grupo de SG-SST</t>
  </si>
  <si>
    <t>NA</t>
  </si>
  <si>
    <t>Coordinador SG-SST</t>
  </si>
  <si>
    <t xml:space="preserve"> </t>
  </si>
  <si>
    <t>Realizar una evaluacion del Sistema de Gestion en SST</t>
  </si>
  <si>
    <t>Costo de exámenes médicos, costo de vacunación, entre otros</t>
  </si>
  <si>
    <t>IPS o consultorio habilitado. Laboratorio clínico. Computador. Papeleria. Impresora.</t>
  </si>
  <si>
    <t>Médico especialista en SST. Fisioterpeuta ergónoma. Coordinador SG-SST</t>
  </si>
  <si>
    <t>% cumplimiento del SVE= Actividades ejecutadas del SVE / actividades programadas del SVE x 100</t>
  </si>
  <si>
    <t>Computador. Base de datos</t>
  </si>
  <si>
    <t>Política actualizada,firmada por gerencia y listado de asistencia de la socializacion de la misma</t>
  </si>
  <si>
    <t>caracteristicas del 100% de las incapacidades</t>
  </si>
  <si>
    <t>s</t>
  </si>
  <si>
    <t>Gerente</t>
  </si>
  <si>
    <t>Grupo SG SST</t>
  </si>
  <si>
    <t>Grupo de SG SST Y Copasst</t>
  </si>
  <si>
    <t>Grupo investigador de accidente de trabajo</t>
  </si>
  <si>
    <t>Grupo de reubicacion laboral</t>
  </si>
  <si>
    <t xml:space="preserve">Grupo de SG SST  </t>
  </si>
  <si>
    <t>Grupo de SG SST</t>
  </si>
  <si>
    <t>Gerente, subgerente administrativo y grupo de SG SST</t>
  </si>
  <si>
    <t>Copasst</t>
  </si>
  <si>
    <t>Grupo de SG SST, Grupo de investigacion de accidente de trabajo y copasst</t>
  </si>
  <si>
    <t>Grupo del SGSST</t>
  </si>
  <si>
    <t>Grupo SG SST y COPASST</t>
  </si>
  <si>
    <t>Grupo SG SST                                                 ARL SURA Brigadistas Trabajadores</t>
  </si>
  <si>
    <t>Capacitar a todas las areas administrativas sobre normas de proteccion</t>
  </si>
  <si>
    <t>Realizacion del simulacro una vez al año</t>
  </si>
  <si>
    <t>Analisis de la vulnerabilidad</t>
  </si>
  <si>
    <t>Caracterizar el 100% de las incapacidades medicas</t>
  </si>
  <si>
    <t>Implementacion y ejecucion del programa de trabajo en alturas</t>
  </si>
  <si>
    <t>Capacitar sobre los puntos de encuentro y analisis de vulnerabilidad</t>
  </si>
  <si>
    <t>Registrar, caracterizar y analizar el ausentismo laboral</t>
  </si>
  <si>
    <t>Socializar y definir responsabilidades del programa de trabajo en alturas</t>
  </si>
  <si>
    <t>Valoracion por la alta gerencia donde se evidencie el cumplimiento de la normatividad nacional en riesgos laborales</t>
  </si>
  <si>
    <t>Revision anual por alta gerencia</t>
  </si>
  <si>
    <t>Auditorias al sistema SGSST</t>
  </si>
  <si>
    <t>Ejecucion de los documentos faltantes del SG SST</t>
  </si>
  <si>
    <t>Auditoria interna por parte del copasst</t>
  </si>
  <si>
    <t xml:space="preserve">Analizar y concluir el comportamiento de  las incapacidades por accidente de trabajo </t>
  </si>
  <si>
    <t>Elaboracion de procesos y procedimientos faltantes del SG SST</t>
  </si>
  <si>
    <t>Designacion del area, cargo y rubro</t>
  </si>
  <si>
    <t>Actualizar el 100% de los requisitos legales</t>
  </si>
  <si>
    <t>Investigar al 100% los eventos que se presenten</t>
  </si>
  <si>
    <t>Ejecucion de las tareas de la evaluacion del sg sst</t>
  </si>
  <si>
    <t>Cumplimiento del 100% de las restricciones o recomendaciones medico laboral</t>
  </si>
  <si>
    <t>Creacion del area cargo en propiedad y rubro</t>
  </si>
  <si>
    <t xml:space="preserve">Actualizacion de la matriz de peligros y riesgos incluyendo contratistas y terceros </t>
  </si>
  <si>
    <t>Actualizar y complementar la matriz de requisitos legales</t>
  </si>
  <si>
    <t xml:space="preserve">Elaborar indicadores y otras tareas pendientes de la evaluacion echa por la ARL </t>
  </si>
  <si>
    <t>Establecer un protocolo de reubicacion laboral y hacer seguimiento al cumplimiento</t>
  </si>
  <si>
    <t>16-31-30</t>
  </si>
  <si>
    <t>computador</t>
  </si>
  <si>
    <t>areas con matriz actualizada                                                            numero total de areas</t>
  </si>
  <si>
    <t>refrigerio       papeleria</t>
  </si>
  <si>
    <t>Computador        video beam</t>
  </si>
  <si>
    <t>hojas                  esfero             computador</t>
  </si>
  <si>
    <t xml:space="preserve">refrigerio </t>
  </si>
  <si>
    <t xml:space="preserve">numero de accidentes de trabajo investigados                            numero de accidentes de trabajo presentados </t>
  </si>
  <si>
    <t>computador        video beam</t>
  </si>
  <si>
    <t>programa de trabajo en alturas</t>
  </si>
  <si>
    <t xml:space="preserve">formatos de investigacion de accidentes de trabajos </t>
  </si>
  <si>
    <t>computador      esfero y lapiz</t>
  </si>
  <si>
    <t xml:space="preserve">Actualizacion de la matriz de peligro al 100% de las areas del hospital </t>
  </si>
  <si>
    <t>pitos, chalecos, tarjeta y computador</t>
  </si>
  <si>
    <t>computador y hojas</t>
  </si>
  <si>
    <t>computador, hojas y esfero</t>
  </si>
  <si>
    <t>computador, hojas blancas y esferos</t>
  </si>
  <si>
    <t>formato de auditoria y computador</t>
  </si>
  <si>
    <t>computador y hojas blancas</t>
  </si>
  <si>
    <t>gerente</t>
  </si>
  <si>
    <t xml:space="preserve">Grupo de SG-SST   </t>
  </si>
  <si>
    <t>Grupo de SG-SST y Copasst</t>
  </si>
  <si>
    <t xml:space="preserve">Grupo investigador de accidentes de trabajo </t>
  </si>
  <si>
    <t xml:space="preserve">Grupo de reubicacion laboral </t>
  </si>
  <si>
    <t>Capacitar el 70 % de los trabajadores en la prevencion de incidentes y accidentes de trabajo</t>
  </si>
  <si>
    <t xml:space="preserve">grupo de brigadistas </t>
  </si>
  <si>
    <t xml:space="preserve">grupo del sistema </t>
  </si>
  <si>
    <t>coordinador de trabajo en alturas y subgerente administrativo</t>
  </si>
  <si>
    <t xml:space="preserve">gerente y grupo de sistema </t>
  </si>
  <si>
    <t>integrante del Copasst</t>
  </si>
  <si>
    <t xml:space="preserve">Grupo de SG-SST y grupo investigador de accidente de trabajo e integrante del Copasst   </t>
  </si>
  <si>
    <t>documento de asignacion de recurso</t>
  </si>
  <si>
    <t>matriz de asignacion por cada area actualizada</t>
  </si>
  <si>
    <t>#personas que conocen politica/#Total empleados</t>
  </si>
  <si>
    <t xml:space="preserve">presupuesto asignado                                                                  presupuesto ejecutado                            </t>
  </si>
  <si>
    <t>numero de requisitos legales SG SST                                                       numero de requisitos elaborados</t>
  </si>
  <si>
    <t>numero de tareas programadas                                   numero de tareas ejecutadas</t>
  </si>
  <si>
    <t>numero de simulacro programado                                                                       numero de simulacro ejecutados</t>
  </si>
  <si>
    <t xml:space="preserve">numero de incapacidades presentadas                                                        numero de incapacidades presentadas             </t>
  </si>
  <si>
    <t>numero de actividades relacionadas con el programa trabajo en alturas                                                                                                                        numero de actividades realizadas</t>
  </si>
  <si>
    <t>numero de capacitaciones programadas                                          numero de capacitaciones realizadas</t>
  </si>
  <si>
    <t>numero de capacitaciones programadas                                       numero de capacitaciones ejecutadas</t>
  </si>
  <si>
    <t>numero de trabajadores con orden de restricciones medico laborales                            numeros de trabajadores reubicados</t>
  </si>
  <si>
    <t>numero de reuniones realizadas</t>
  </si>
  <si>
    <t>numero de auditorias programadas                                                              numero de auditorias ejecutadas</t>
  </si>
  <si>
    <t xml:space="preserve">numero de accidentes de trabajo presentados                                          numero de analisis realizado </t>
  </si>
  <si>
    <t xml:space="preserve">numero de documentos faltantes                                                                  numero de documentos elaborados                                            </t>
  </si>
  <si>
    <t>matriz legal actualizada</t>
  </si>
  <si>
    <t xml:space="preserve">formato de investigacion de trabajo y planes de mejora </t>
  </si>
  <si>
    <t>documentos elaborados</t>
  </si>
  <si>
    <t>acta de reubicacion laboral</t>
  </si>
  <si>
    <t>listado de asistencia</t>
  </si>
  <si>
    <t>informe de ejecucion edl simulacro</t>
  </si>
  <si>
    <t>analisis de incapacidades</t>
  </si>
  <si>
    <t>listado de actividades ejecutadas del programa de trabajo en alturas</t>
  </si>
  <si>
    <t xml:space="preserve">informe de revision por la alta gerencia </t>
  </si>
  <si>
    <t>informe de auditoria</t>
  </si>
  <si>
    <t>informe de cruce de datos de accidentalidad laboral</t>
  </si>
  <si>
    <t>Cordinadora del grupo de SG-SST Brisa Marina Diaz</t>
  </si>
  <si>
    <t>Firma del gerente Cesar Jaramillo Martinez</t>
  </si>
  <si>
    <t>w</t>
  </si>
  <si>
    <t>AÑO 2019</t>
  </si>
  <si>
    <t>Grupo SG SST y Doctora edithmilena alvarez (fisioterapeuta especialista en ergonomia) ARL</t>
  </si>
  <si>
    <t xml:space="preserve">Divulgacion de la politica de seguridad y salud en el trabajo y sustancias psicoactivas al 80% de los empleados y contratistas
 </t>
  </si>
  <si>
    <t>divulgar la política de seguridad y salud en el trabajo y sustancias psicoactivas en compañía del COPASST y Reinducción.</t>
  </si>
  <si>
    <t>6. 7. 8. 20. 21.</t>
  </si>
  <si>
    <t>4. 5. 8. 17.</t>
  </si>
  <si>
    <t>15-16-17</t>
  </si>
  <si>
    <t>18-19-20</t>
  </si>
  <si>
    <t>26-27</t>
  </si>
  <si>
    <t>29-30</t>
  </si>
  <si>
    <t>22-29-30</t>
  </si>
  <si>
    <t>25-26</t>
  </si>
  <si>
    <t>23-24-25</t>
  </si>
  <si>
    <t>25-26-27</t>
  </si>
  <si>
    <t>29-30-31</t>
  </si>
  <si>
    <t>26-27-28</t>
  </si>
  <si>
    <t>21-22-23</t>
  </si>
  <si>
    <t>23-24</t>
  </si>
  <si>
    <t>13-14-15</t>
  </si>
  <si>
    <t xml:space="preserve">27-28   </t>
  </si>
  <si>
    <t>22-23-24</t>
  </si>
  <si>
    <t>9 10 11</t>
  </si>
  <si>
    <t>2 3 4</t>
  </si>
  <si>
    <t>12 13</t>
  </si>
  <si>
    <t>16 17 18</t>
  </si>
  <si>
    <t>15 16 17</t>
  </si>
  <si>
    <t>13  14</t>
  </si>
  <si>
    <t>11 12 25 26</t>
  </si>
  <si>
    <t>28 29</t>
  </si>
  <si>
    <t xml:space="preserve">4 5 18 19 </t>
  </si>
  <si>
    <t>14 15 20</t>
  </si>
  <si>
    <t>8 9 10</t>
  </si>
  <si>
    <t>11 12</t>
  </si>
  <si>
    <t>26 27</t>
  </si>
  <si>
    <t>6 7</t>
  </si>
  <si>
    <t>28 29 30</t>
  </si>
  <si>
    <t>4 5 6</t>
  </si>
  <si>
    <t>5 6</t>
  </si>
  <si>
    <t>20 21</t>
  </si>
  <si>
    <t xml:space="preserve">Analisis y cruce de la informacion de accidente de trabajo </t>
  </si>
  <si>
    <t>3  4</t>
  </si>
  <si>
    <t>talento humano</t>
  </si>
  <si>
    <t>PLAN DE TRABAJO ANUAL DE SEGURIDAD Y SALUD EN EL TRABAJO</t>
  </si>
  <si>
    <t>SISTEMA DE GESTIÓN DE LA SEGURIDAD Y SALUD EN EL TRABAJO SG-SST</t>
  </si>
  <si>
    <t>OBJETIVO</t>
  </si>
  <si>
    <t>META</t>
  </si>
  <si>
    <t>INDICADOR</t>
  </si>
  <si>
    <t>Cumplir con el 90% de las actividades programadas en el Sistema de Gestión de la Seguridad y Salud en el Trabajo para la vigencia.</t>
  </si>
  <si>
    <t>(Nº de Actividades Ejecutadas / Nº de Actividades Programadas) x 100</t>
  </si>
  <si>
    <t>Evaluación Inicial</t>
  </si>
  <si>
    <t>Actualización de la Matriz de identificación de peligros, evaluación y valoración de los riesgos.</t>
  </si>
  <si>
    <t>Definir Indicadores de gestión</t>
  </si>
  <si>
    <t xml:space="preserve">Documentación de la designación del  responsable del Sistema de Gestión de Seguridad y Salud en el Trabajo, con la respectiva asignación de responsabilidades.         </t>
  </si>
  <si>
    <t>Documentación de  las responsabilidades específicas en el Sistema de Gestión de la Seguridad y Salud en el Trabajo a todos los niveles de la Institución.</t>
  </si>
  <si>
    <t>Soicitar al responsable del SG-SST (SIG)  certificado de aprobación del curso virtual de cincuenta (50) horas en Seguridad y Salud en el Trabajo.</t>
  </si>
  <si>
    <t>Realizar la conformación del Comité Paritario de Seguridad y Salud en el Trabajo.</t>
  </si>
  <si>
    <t>Actas de las reuniones mensuales del COPASST</t>
  </si>
  <si>
    <t>Realizar la capacitación al Comité Paritario de Seguridad y Salud en el Trabajo.</t>
  </si>
  <si>
    <t xml:space="preserve">Realizar la conformación del Comité de convivencia laboral. </t>
  </si>
  <si>
    <t>Actas de las reuniones mensuales del CCL</t>
  </si>
  <si>
    <t>Capacitar al Comité de Convivencia Laboral.</t>
  </si>
  <si>
    <t>Diseño del Reglamento de Higiene y Seguridad Industrial</t>
  </si>
  <si>
    <t>Diseñar el programa de Capacitación y entrenamiento de SST</t>
  </si>
  <si>
    <t>Solicitar a los responsables del SG-SST (copasst, ccl, lider sig) el cerificado del curso de capacitación virtual de 50 horas definido por el Ministerio de Trabajo.</t>
  </si>
  <si>
    <t>Registro anual donde se evidencie que las personas con responsabilidades en el SG-SST realizaron la rendición de cuenta sobre su desempeño.</t>
  </si>
  <si>
    <t>Incluir en el Plan de comunicaciones mecanismos eficaces para recibir y responder las comunicaciones internas y externas relativas a la Seguridad y Salud en el Trabajo</t>
  </si>
  <si>
    <t>Incluir en el procedimiento de compras la identificación y evaluación de las especificaciones en Seguridad y Salud en el Trabajo.</t>
  </si>
  <si>
    <t>Incluir como requisito para el proceso selección y evaluación de proveedores y/o contratistas tengan documentado e implementado el Sistema de Gestión de Seguridad y Salud en el Trabajo.</t>
  </si>
  <si>
    <t>Diseñar el procedimiento para evaluar el impacto sobre la Seguridad y Salud en el Trabajo en cambios internos y externos que se presenten en la entidad (Gestión del Cambio)</t>
  </si>
  <si>
    <t>Incluir en la Tabla de Retención Documental el SG-SST</t>
  </si>
  <si>
    <t>Diseñar el programa de inspección</t>
  </si>
  <si>
    <t>Diseñar el procedimiento del Sistema de Gestión de la Seguridad y Salud en el Trabajo</t>
  </si>
  <si>
    <t>Realizar de Examenes Periódicos Ocupacionales a los funcionarios</t>
  </si>
  <si>
    <t>Elaborar el profesiograma</t>
  </si>
  <si>
    <t>Elaborar la caracterización de las condiciones de salud</t>
  </si>
  <si>
    <t>Elaborar la descripción sociodemografica de los trabajadores</t>
  </si>
  <si>
    <t>Elaborar e implementar el Sistema de Vigilancia Epidemiológica para desordenes musculoesqueléticos</t>
  </si>
  <si>
    <t>Crear formato de seguimiento de Examenes de ingreso, periodicos y de egreso</t>
  </si>
  <si>
    <t>Realizar la evaluación y análisis de las estadísticas sobre la salud de los trabajadores tanto de origen laboral como común.</t>
  </si>
  <si>
    <t>Diseñar programa de estilo de vida saludable, incluyendo campañas específicas tendientes a la prevención y control, de la farmacodependencia, el alcoholismo y el tabaquismo, entre otros</t>
  </si>
  <si>
    <t>Realizar registros de ausentismo por enfermedad común y cuando se presente por enfermedad laboral y accidentes de trabajo.</t>
  </si>
  <si>
    <t>Realizan inspecciones sistemáticas a las instalaciones, maquinaria o equipos,  con la participación del COPASST.</t>
  </si>
  <si>
    <t>Realizar inspecciones de seguridad de extintores y redes contra incendio con participación del COPASST</t>
  </si>
  <si>
    <t>Realizar inspecciones de seguridad elementos de primeros auxilios con participación del COPASST</t>
  </si>
  <si>
    <t>Realizar inspecciones de seguridad señalización y demarcaciones con participación del COPASST</t>
  </si>
  <si>
    <t xml:space="preserve">Elaborar matriz de elementos de protección personal </t>
  </si>
  <si>
    <t xml:space="preserve">Crear formato de entrega de elementos de protección personal. </t>
  </si>
  <si>
    <t xml:space="preserve">Realizar inspecciones de elementos de protección personal. </t>
  </si>
  <si>
    <t>Vigilancia y control de plagas: Registro de fumigación</t>
  </si>
  <si>
    <t>Registro certificado microbiológico de agua potable apto para consumo humano</t>
  </si>
  <si>
    <t xml:space="preserve"> Actualizar la Evaluación de vulnerabilidad</t>
  </si>
  <si>
    <t xml:space="preserve">Elaborar mapa de riesgo de la instalaciones donde se identifique areas y salidas de emergencias. </t>
  </si>
  <si>
    <t xml:space="preserve">Actualizar el plan de emergencia. </t>
  </si>
  <si>
    <t>Conformar las Brigadas de Emergencias.</t>
  </si>
  <si>
    <t xml:space="preserve"> Capacitar  a las Brigadas de Emergencias. </t>
  </si>
  <si>
    <t>Dotar a las  Brigadas de Emergencias.</t>
  </si>
  <si>
    <t>Realizar simulacros</t>
  </si>
  <si>
    <t>Elaborar  instructivo para el reporte de enfermedad laboral.</t>
  </si>
  <si>
    <t>Elaborar instructivo para notificación e investigación de accidente de trabajo</t>
  </si>
  <si>
    <t>Matriz de seguimiento reporte de actos y condiciones inseguras</t>
  </si>
  <si>
    <t xml:space="preserve">Definir los indicadores de estructura, proceso y resultado del Sistema de Gestión de la Seguridad y Salud en el Trabajo. </t>
  </si>
  <si>
    <t xml:space="preserve">Revisión de la alta dirección </t>
  </si>
  <si>
    <t>Seguimiento a programas sgsst</t>
  </si>
  <si>
    <t>Seguimiento ausentismo laboral</t>
  </si>
  <si>
    <t>Publicación y Socialización de la Política de SST y Objetivo.</t>
  </si>
  <si>
    <t>Establecer un protocolo de reubicacion laboral</t>
  </si>
  <si>
    <t>Realizacion de simulacro</t>
  </si>
  <si>
    <t>HACER</t>
  </si>
  <si>
    <t>VERIFICAR</t>
  </si>
  <si>
    <t>ACTUAR</t>
  </si>
  <si>
    <t xml:space="preserve">Grupo de SG SST </t>
  </si>
  <si>
    <t>Grupo SG SST y  (fisioterapeuta especialista en ergonomia) ARL</t>
  </si>
  <si>
    <t xml:space="preserve">Grupo SG SST </t>
  </si>
  <si>
    <t>Gerencia</t>
  </si>
  <si>
    <t>RESPONSABLES</t>
  </si>
  <si>
    <t>Administrativos</t>
  </si>
  <si>
    <t>Financieros</t>
  </si>
  <si>
    <t>x</t>
  </si>
  <si>
    <t>Documentar, Implementar y mantener las actividades del Sistema de Gestión de Seguridad y Salud en el Trabajo de acuerdo a lo establecido en el Decreto 1072 de 2015 y en los estandares mínimos del SG-SST  con el fin de garantizar la disminución de los accidentes de trabajo y enfermedades laborales en la E.S.E Hospital San JOse del Guaviare.</t>
  </si>
  <si>
    <t>seguimiento al protocolo de reubicacion laboral</t>
  </si>
  <si>
    <t>Definir los indicadores de estructura, proceso y resultado del Sistema de Gestión de la Seguridad y Salud en el Trabajo. De acuerdo a la evaluacion realizada por la ARL</t>
  </si>
  <si>
    <t>14,15,20</t>
  </si>
  <si>
    <t>Actualizacion de la matriz de peligros y riesgos incluyendo contratistas y terceros.</t>
  </si>
  <si>
    <t>15,16,17</t>
  </si>
  <si>
    <t>Investigacion de accidentes de trabajo e inccidentes</t>
  </si>
  <si>
    <t>Divulgar la política de seguridad y salud en el trabajo y sustancias psicoactivas y Reinducción.</t>
  </si>
  <si>
    <t>4,5,6</t>
  </si>
  <si>
    <t>28,29,30</t>
  </si>
  <si>
    <t>COPASST</t>
  </si>
  <si>
    <t>9,10,11</t>
  </si>
  <si>
    <t>16,17,18</t>
  </si>
  <si>
    <t>OBSERVACIONES</t>
  </si>
  <si>
    <t>X</t>
  </si>
  <si>
    <t>REFRIGERIOS</t>
  </si>
  <si>
    <t>% COBERTURA DEL PROGRAMA</t>
  </si>
  <si>
    <t>MONITOREO DEL PROGRAMA /VIGENCIA</t>
  </si>
  <si>
    <t>Total Actividades</t>
  </si>
  <si>
    <t>1. CUMPLIMIENTO DEL 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</si>
  <si>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</si>
  <si>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</si>
  <si>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</si>
  <si>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</si>
  <si>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</si>
  <si>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</si>
  <si>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</si>
  <si>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</si>
  <si>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</si>
  <si>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</si>
  <si>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</si>
  <si>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</si>
  <si>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Actividades Programadas en el Mes</t>
  </si>
  <si>
    <t>% Ejecucion Mensual del Programa POE</t>
  </si>
  <si>
    <t>% Cumplimiento Meta en el Mes</t>
  </si>
  <si>
    <t>E</t>
  </si>
  <si>
    <t>CUMPLOMIENTO ANUAL</t>
  </si>
  <si>
    <t>PROGRAMADO</t>
  </si>
  <si>
    <t>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</si>
</sst>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\ * #,##0.00_);_(&quot;$&quot;\ * \(#,##0.00\);_(&quot;$&quot;\ 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0"/>
      <name val="Calibri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</font>
    <font>
      <b/>
      <sz val="1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9"/>
      <name val="Calibri"/>
      <family val="2"/>
      <scheme val="minor"/>
    </font>
    <font>
      <sz val="5"/>
      <name val="Calibri"/>
      <family val="2"/>
    </font>
    <font>
      <sz val="9"/>
      <color theme="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6337778862885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4">
    <xf numFmtId="0" fontId="0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164" fontId="3" fillId="0" borderId="0" applyFill="0" applyBorder="0" applyAlignment="0" applyProtection="0"/>
    <xf numFmtId="0" fontId="12" fillId="22" borderId="0" applyNumberFormat="0" applyBorder="0" applyAlignment="0" applyProtection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" fillId="23" borderId="4" applyNumberFormat="0" applyAlignment="0" applyProtection="0"/>
    <xf numFmtId="9" fontId="20" fillId="0" borderId="0" applyFont="0" applyFill="0" applyBorder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9" fillId="0" borderId="7" applyNumberFormat="0" applyFill="0" applyAlignment="0" applyProtection="0"/>
    <xf numFmtId="0" fontId="18" fillId="0" borderId="8" applyNumberFormat="0" applyFill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52"/>
    <xf numFmtId="0" fontId="20" fillId="24" borderId="0" xfId="37" applyFill="1" applyAlignment="1">
      <alignment horizontal="justify" vertical="center" wrapText="1"/>
    </xf>
    <xf numFmtId="0" fontId="2" fillId="24" borderId="0" xfId="52" applyFill="1" applyAlignment="1"/>
    <xf numFmtId="0" fontId="2" fillId="24" borderId="0" xfId="52" applyFill="1"/>
    <xf numFmtId="0" fontId="21" fillId="24" borderId="0" xfId="37" applyFont="1" applyFill="1" applyAlignment="1">
      <alignment horizontal="justify" vertical="center" wrapText="1"/>
    </xf>
    <xf numFmtId="0" fontId="23" fillId="0" borderId="0" xfId="0" applyFont="1"/>
    <xf numFmtId="0" fontId="24" fillId="0" borderId="0" xfId="52" applyFont="1"/>
    <xf numFmtId="0" fontId="25" fillId="0" borderId="0" xfId="52" applyFont="1"/>
    <xf numFmtId="0" fontId="26" fillId="24" borderId="0" xfId="37" applyFont="1" applyFill="1" applyAlignment="1"/>
    <xf numFmtId="0" fontId="26" fillId="25" borderId="16" xfId="52" applyFont="1" applyFill="1" applyBorder="1" applyAlignment="1">
      <alignment vertical="center" wrapText="1"/>
    </xf>
    <xf numFmtId="0" fontId="25" fillId="26" borderId="9" xfId="52" applyFont="1" applyFill="1" applyBorder="1" applyAlignment="1">
      <alignment horizontal="justify" vertical="center" wrapText="1"/>
    </xf>
    <xf numFmtId="0" fontId="25" fillId="27" borderId="9" xfId="52" applyFont="1" applyFill="1" applyBorder="1" applyAlignment="1">
      <alignment horizontal="justify" vertical="center" wrapText="1"/>
    </xf>
    <xf numFmtId="0" fontId="25" fillId="29" borderId="9" xfId="52" applyFont="1" applyFill="1" applyBorder="1" applyAlignment="1">
      <alignment horizontal="justify" vertical="center" wrapText="1"/>
    </xf>
    <xf numFmtId="0" fontId="25" fillId="30" borderId="9" xfId="52" applyFont="1" applyFill="1" applyBorder="1" applyAlignment="1">
      <alignment horizontal="justify" vertical="center" wrapText="1"/>
    </xf>
    <xf numFmtId="0" fontId="24" fillId="31" borderId="9" xfId="52" applyFont="1" applyFill="1" applyBorder="1" applyAlignment="1">
      <alignment horizontal="center" vertical="center"/>
    </xf>
    <xf numFmtId="0" fontId="25" fillId="31" borderId="9" xfId="52" applyFont="1" applyFill="1" applyBorder="1" applyAlignment="1">
      <alignment horizontal="center" vertical="center" wrapText="1"/>
    </xf>
    <xf numFmtId="0" fontId="25" fillId="31" borderId="9" xfId="52" applyFont="1" applyFill="1" applyBorder="1" applyAlignment="1">
      <alignment horizontal="justify" vertical="center" wrapText="1"/>
    </xf>
    <xf numFmtId="0" fontId="25" fillId="32" borderId="9" xfId="52" applyFont="1" applyFill="1" applyBorder="1" applyAlignment="1">
      <alignment horizontal="justify" vertical="center" wrapText="1"/>
    </xf>
    <xf numFmtId="0" fontId="24" fillId="30" borderId="9" xfId="52" applyFont="1" applyFill="1" applyBorder="1" applyAlignment="1">
      <alignment horizontal="center" vertical="center"/>
    </xf>
    <xf numFmtId="0" fontId="24" fillId="33" borderId="9" xfId="52" applyFont="1" applyFill="1" applyBorder="1" applyAlignment="1">
      <alignment horizontal="center" vertical="center"/>
    </xf>
    <xf numFmtId="0" fontId="25" fillId="33" borderId="9" xfId="52" applyFont="1" applyFill="1" applyBorder="1" applyAlignment="1">
      <alignment horizontal="justify" vertical="center" wrapText="1"/>
    </xf>
    <xf numFmtId="0" fontId="24" fillId="30" borderId="9" xfId="52" applyFont="1" applyFill="1" applyBorder="1" applyAlignment="1">
      <alignment horizontal="center" vertical="center" wrapText="1"/>
    </xf>
    <xf numFmtId="0" fontId="28" fillId="30" borderId="9" xfId="52" applyFont="1" applyFill="1" applyBorder="1" applyAlignment="1">
      <alignment horizontal="center" vertical="center" wrapText="1"/>
    </xf>
    <xf numFmtId="0" fontId="1" fillId="0" borderId="0" xfId="0" applyFont="1"/>
    <xf numFmtId="0" fontId="32" fillId="34" borderId="9" xfId="52" applyFont="1" applyFill="1" applyBorder="1" applyAlignment="1">
      <alignment horizontal="center" vertical="center" wrapText="1"/>
    </xf>
    <xf numFmtId="0" fontId="33" fillId="24" borderId="0" xfId="52" applyFont="1" applyFill="1" applyAlignment="1"/>
    <xf numFmtId="0" fontId="34" fillId="29" borderId="9" xfId="52" applyFont="1" applyFill="1" applyBorder="1" applyAlignment="1">
      <alignment horizontal="center" vertical="center" wrapText="1"/>
    </xf>
    <xf numFmtId="0" fontId="29" fillId="34" borderId="9" xfId="52" applyFont="1" applyFill="1" applyBorder="1" applyAlignment="1">
      <alignment horizontal="justify" vertical="center" wrapText="1"/>
    </xf>
    <xf numFmtId="0" fontId="30" fillId="32" borderId="9" xfId="52" applyFont="1" applyFill="1" applyBorder="1" applyAlignment="1">
      <alignment horizontal="center" vertical="center" wrapText="1"/>
    </xf>
    <xf numFmtId="0" fontId="31" fillId="32" borderId="9" xfId="52" applyFont="1" applyFill="1" applyBorder="1" applyAlignment="1">
      <alignment horizontal="center" vertical="center" wrapText="1"/>
    </xf>
    <xf numFmtId="0" fontId="27" fillId="32" borderId="9" xfId="52" applyFont="1" applyFill="1" applyBorder="1" applyAlignment="1">
      <alignment horizontal="justify" vertical="center" wrapText="1"/>
    </xf>
    <xf numFmtId="0" fontId="31" fillId="36" borderId="9" xfId="52" applyFont="1" applyFill="1" applyBorder="1" applyAlignment="1">
      <alignment horizontal="center" vertical="center" wrapText="1"/>
    </xf>
    <xf numFmtId="16" fontId="25" fillId="36" borderId="9" xfId="52" applyNumberFormat="1" applyFont="1" applyFill="1" applyBorder="1" applyAlignment="1">
      <alignment horizontal="center" vertical="center" wrapText="1"/>
    </xf>
    <xf numFmtId="17" fontId="25" fillId="36" borderId="9" xfId="52" applyNumberFormat="1" applyFont="1" applyFill="1" applyBorder="1" applyAlignment="1">
      <alignment horizontal="center" vertical="center" wrapText="1"/>
    </xf>
    <xf numFmtId="0" fontId="25" fillId="36" borderId="9" xfId="52" applyFont="1" applyFill="1" applyBorder="1" applyAlignment="1">
      <alignment horizontal="justify" vertical="center" wrapText="1"/>
    </xf>
    <xf numFmtId="0" fontId="25" fillId="36" borderId="9" xfId="52" applyNumberFormat="1" applyFont="1" applyFill="1" applyBorder="1" applyAlignment="1">
      <alignment horizontal="center" vertical="center" wrapText="1"/>
    </xf>
    <xf numFmtId="14" fontId="25" fillId="36" borderId="9" xfId="52" applyNumberFormat="1" applyFont="1" applyFill="1" applyBorder="1" applyAlignment="1">
      <alignment horizontal="justify" vertical="center" wrapText="1"/>
    </xf>
    <xf numFmtId="16" fontId="25" fillId="36" borderId="9" xfId="52" applyNumberFormat="1" applyFont="1" applyFill="1" applyBorder="1" applyAlignment="1">
      <alignment horizontal="justify" vertical="center" wrapText="1"/>
    </xf>
    <xf numFmtId="0" fontId="30" fillId="35" borderId="9" xfId="52" applyFont="1" applyFill="1" applyBorder="1" applyAlignment="1">
      <alignment horizontal="center" vertical="center" wrapText="1"/>
    </xf>
    <xf numFmtId="0" fontId="31" fillId="35" borderId="9" xfId="52" applyFont="1" applyFill="1" applyBorder="1" applyAlignment="1">
      <alignment horizontal="center" vertical="center" wrapText="1"/>
    </xf>
    <xf numFmtId="0" fontId="31" fillId="35" borderId="9" xfId="52" applyFont="1" applyFill="1" applyBorder="1" applyAlignment="1">
      <alignment horizontal="justify" vertical="center" wrapText="1"/>
    </xf>
    <xf numFmtId="0" fontId="27" fillId="36" borderId="9" xfId="52" applyFont="1" applyFill="1" applyBorder="1" applyAlignment="1">
      <alignment horizontal="center" vertical="center" wrapText="1"/>
    </xf>
    <xf numFmtId="0" fontId="25" fillId="37" borderId="9" xfId="52" applyFont="1" applyFill="1" applyBorder="1" applyAlignment="1">
      <alignment horizontal="justify" vertical="center" wrapText="1"/>
    </xf>
    <xf numFmtId="0" fontId="25" fillId="37" borderId="9" xfId="52" applyFont="1" applyFill="1" applyBorder="1" applyAlignment="1">
      <alignment horizontal="center" vertical="center" wrapText="1"/>
    </xf>
    <xf numFmtId="0" fontId="3" fillId="24" borderId="0" xfId="37" applyFont="1" applyFill="1" applyAlignment="1">
      <alignment horizontal="justify" vertical="center" wrapText="1"/>
    </xf>
    <xf numFmtId="0" fontId="3" fillId="38" borderId="0" xfId="37" applyFont="1" applyFill="1" applyAlignment="1">
      <alignment horizontal="justify" vertical="center" wrapText="1"/>
    </xf>
    <xf numFmtId="0" fontId="27" fillId="32" borderId="9" xfId="52" applyFont="1" applyFill="1" applyBorder="1" applyAlignment="1">
      <alignment horizontal="center" vertical="center" wrapText="1"/>
    </xf>
    <xf numFmtId="0" fontId="29" fillId="34" borderId="9" xfId="52" applyFont="1" applyFill="1" applyBorder="1" applyAlignment="1">
      <alignment horizontal="center" vertical="center" wrapText="1"/>
    </xf>
    <xf numFmtId="0" fontId="24" fillId="29" borderId="9" xfId="52" applyFont="1" applyFill="1" applyBorder="1" applyAlignment="1">
      <alignment horizontal="center" vertical="center"/>
    </xf>
    <xf numFmtId="0" fontId="25" fillId="29" borderId="9" xfId="52" applyFont="1" applyFill="1" applyBorder="1" applyAlignment="1">
      <alignment horizontal="center" vertical="center" wrapText="1"/>
    </xf>
    <xf numFmtId="0" fontId="24" fillId="32" borderId="9" xfId="52" applyFont="1" applyFill="1" applyBorder="1" applyAlignment="1">
      <alignment horizontal="center" vertical="center"/>
    </xf>
    <xf numFmtId="0" fontId="25" fillId="32" borderId="9" xfId="52" applyFont="1" applyFill="1" applyBorder="1" applyAlignment="1">
      <alignment horizontal="center" vertical="center" wrapText="1"/>
    </xf>
    <xf numFmtId="0" fontId="24" fillId="26" borderId="9" xfId="52" applyFont="1" applyFill="1" applyBorder="1" applyAlignment="1">
      <alignment horizontal="center" vertical="center"/>
    </xf>
    <xf numFmtId="0" fontId="25" fillId="26" borderId="9" xfId="52" applyFont="1" applyFill="1" applyBorder="1" applyAlignment="1">
      <alignment horizontal="center" vertical="center" wrapText="1"/>
    </xf>
    <xf numFmtId="0" fontId="25" fillId="32" borderId="12" xfId="52" applyFont="1" applyFill="1" applyBorder="1" applyAlignment="1">
      <alignment horizontal="center" vertical="center" wrapText="1"/>
    </xf>
    <xf numFmtId="0" fontId="26" fillId="24" borderId="0" xfId="37" applyFont="1" applyFill="1" applyAlignment="1">
      <alignment horizontal="center"/>
    </xf>
    <xf numFmtId="0" fontId="25" fillId="36" borderId="9" xfId="52" applyFont="1" applyFill="1" applyBorder="1" applyAlignment="1">
      <alignment horizontal="center" vertical="center" wrapText="1"/>
    </xf>
    <xf numFmtId="14" fontId="25" fillId="36" borderId="9" xfId="52" applyNumberFormat="1" applyFont="1" applyFill="1" applyBorder="1" applyAlignment="1">
      <alignment horizontal="center" vertical="center" wrapText="1"/>
    </xf>
    <xf numFmtId="0" fontId="26" fillId="25" borderId="9" xfId="52" applyFont="1" applyFill="1" applyBorder="1" applyAlignment="1">
      <alignment horizontal="center" vertical="center" wrapText="1"/>
    </xf>
    <xf numFmtId="0" fontId="25" fillId="35" borderId="9" xfId="52" applyFont="1" applyFill="1" applyBorder="1" applyAlignment="1">
      <alignment horizontal="center" vertical="center" wrapText="1"/>
    </xf>
    <xf numFmtId="0" fontId="27" fillId="35" borderId="9" xfId="52" applyFont="1" applyFill="1" applyBorder="1" applyAlignment="1">
      <alignment horizontal="center" vertical="center" wrapText="1"/>
    </xf>
    <xf numFmtId="0" fontId="26" fillId="25" borderId="11" xfId="52" applyFont="1" applyFill="1" applyBorder="1" applyAlignment="1">
      <alignment vertical="center" wrapText="1"/>
    </xf>
    <xf numFmtId="0" fontId="26" fillId="25" borderId="10" xfId="52" applyFont="1" applyFill="1" applyBorder="1" applyAlignment="1">
      <alignment vertical="center" wrapText="1"/>
    </xf>
    <xf numFmtId="0" fontId="26" fillId="25" borderId="14" xfId="52" applyFont="1" applyFill="1" applyBorder="1" applyAlignment="1">
      <alignment vertical="center" wrapText="1"/>
    </xf>
    <xf numFmtId="0" fontId="26" fillId="25" borderId="13" xfId="52" applyFont="1" applyFill="1" applyBorder="1" applyAlignment="1">
      <alignment vertical="center" wrapText="1"/>
    </xf>
    <xf numFmtId="0" fontId="26" fillId="25" borderId="9" xfId="52" applyFont="1" applyFill="1" applyBorder="1" applyAlignment="1">
      <alignment vertical="center" wrapText="1"/>
    </xf>
    <xf numFmtId="0" fontId="26" fillId="25" borderId="15" xfId="52" applyFont="1" applyFill="1" applyBorder="1" applyAlignment="1">
      <alignment vertical="center" wrapText="1"/>
    </xf>
    <xf numFmtId="0" fontId="26" fillId="25" borderId="12" xfId="52" applyFont="1" applyFill="1" applyBorder="1" applyAlignment="1">
      <alignment vertical="center" wrapText="1"/>
    </xf>
    <xf numFmtId="0" fontId="24" fillId="27" borderId="9" xfId="52" applyFont="1" applyFill="1" applyBorder="1" applyAlignment="1">
      <alignment vertical="center"/>
    </xf>
    <xf numFmtId="0" fontId="25" fillId="27" borderId="9" xfId="52" applyFont="1" applyFill="1" applyBorder="1" applyAlignment="1">
      <alignment vertical="center" wrapText="1"/>
    </xf>
    <xf numFmtId="0" fontId="27" fillId="32" borderId="9" xfId="52" applyFont="1" applyFill="1" applyBorder="1" applyAlignment="1">
      <alignment vertical="center" wrapText="1"/>
    </xf>
    <xf numFmtId="0" fontId="29" fillId="34" borderId="9" xfId="52" applyFont="1" applyFill="1" applyBorder="1" applyAlignment="1">
      <alignment vertical="center" wrapText="1"/>
    </xf>
    <xf numFmtId="0" fontId="25" fillId="36" borderId="9" xfId="52" applyFont="1" applyFill="1" applyBorder="1" applyAlignment="1">
      <alignment vertical="center" wrapText="1"/>
    </xf>
    <xf numFmtId="14" fontId="25" fillId="36" borderId="9" xfId="52" applyNumberFormat="1" applyFont="1" applyFill="1" applyBorder="1" applyAlignment="1">
      <alignment vertical="center" wrapText="1"/>
    </xf>
    <xf numFmtId="0" fontId="25" fillId="35" borderId="9" xfId="52" applyFont="1" applyFill="1" applyBorder="1" applyAlignment="1">
      <alignment vertical="center" wrapText="1"/>
    </xf>
    <xf numFmtId="0" fontId="27" fillId="35" borderId="9" xfId="52" applyFont="1" applyFill="1" applyBorder="1" applyAlignment="1">
      <alignment vertical="center" wrapText="1"/>
    </xf>
    <xf numFmtId="0" fontId="24" fillId="30" borderId="16" xfId="52" applyFont="1" applyFill="1" applyBorder="1" applyAlignment="1">
      <alignment vertical="center"/>
    </xf>
    <xf numFmtId="0" fontId="25" fillId="30" borderId="16" xfId="52" applyFont="1" applyFill="1" applyBorder="1" applyAlignment="1">
      <alignment vertical="center" wrapText="1"/>
    </xf>
    <xf numFmtId="0" fontId="25" fillId="32" borderId="16" xfId="52" applyFont="1" applyFill="1" applyBorder="1" applyAlignment="1">
      <alignment vertical="center" wrapText="1"/>
    </xf>
    <xf numFmtId="0" fontId="29" fillId="34" borderId="16" xfId="52" applyFont="1" applyFill="1" applyBorder="1" applyAlignment="1">
      <alignment vertical="center" wrapText="1"/>
    </xf>
    <xf numFmtId="0" fontId="25" fillId="36" borderId="16" xfId="52" applyFont="1" applyFill="1" applyBorder="1" applyAlignment="1">
      <alignment vertical="center" wrapText="1"/>
    </xf>
    <xf numFmtId="14" fontId="25" fillId="36" borderId="16" xfId="52" applyNumberFormat="1" applyFont="1" applyFill="1" applyBorder="1" applyAlignment="1">
      <alignment vertical="center" wrapText="1"/>
    </xf>
    <xf numFmtId="0" fontId="25" fillId="35" borderId="16" xfId="52" applyFont="1" applyFill="1" applyBorder="1" applyAlignment="1">
      <alignment vertical="center" wrapText="1"/>
    </xf>
    <xf numFmtId="0" fontId="25" fillId="37" borderId="16" xfId="52" applyFont="1" applyFill="1" applyBorder="1" applyAlignment="1">
      <alignment vertical="center" wrapText="1"/>
    </xf>
    <xf numFmtId="0" fontId="24" fillId="30" borderId="12" xfId="52" applyFont="1" applyFill="1" applyBorder="1" applyAlignment="1">
      <alignment vertical="center"/>
    </xf>
    <xf numFmtId="0" fontId="25" fillId="30" borderId="12" xfId="52" applyFont="1" applyFill="1" applyBorder="1" applyAlignment="1">
      <alignment vertical="center" wrapText="1"/>
    </xf>
    <xf numFmtId="0" fontId="25" fillId="32" borderId="12" xfId="52" applyFont="1" applyFill="1" applyBorder="1" applyAlignment="1">
      <alignment vertical="center" wrapText="1"/>
    </xf>
    <xf numFmtId="0" fontId="29" fillId="34" borderId="12" xfId="52" applyFont="1" applyFill="1" applyBorder="1" applyAlignment="1">
      <alignment vertical="center" wrapText="1"/>
    </xf>
    <xf numFmtId="0" fontId="25" fillId="36" borderId="12" xfId="52" applyFont="1" applyFill="1" applyBorder="1" applyAlignment="1">
      <alignment vertical="center" wrapText="1"/>
    </xf>
    <xf numFmtId="0" fontId="25" fillId="35" borderId="12" xfId="52" applyFont="1" applyFill="1" applyBorder="1" applyAlignment="1">
      <alignment vertical="center" wrapText="1"/>
    </xf>
    <xf numFmtId="0" fontId="25" fillId="37" borderId="12" xfId="52" applyFont="1" applyFill="1" applyBorder="1" applyAlignment="1">
      <alignment vertical="center" wrapText="1"/>
    </xf>
    <xf numFmtId="0" fontId="24" fillId="26" borderId="9" xfId="52" applyFont="1" applyFill="1" applyBorder="1" applyAlignment="1">
      <alignment vertical="center"/>
    </xf>
    <xf numFmtId="0" fontId="25" fillId="26" borderId="9" xfId="52" applyFont="1" applyFill="1" applyBorder="1" applyAlignment="1">
      <alignment vertical="center" wrapText="1"/>
    </xf>
    <xf numFmtId="0" fontId="25" fillId="32" borderId="9" xfId="52" applyFont="1" applyFill="1" applyBorder="1" applyAlignment="1">
      <alignment vertical="center" wrapText="1"/>
    </xf>
    <xf numFmtId="0" fontId="24" fillId="32" borderId="9" xfId="52" applyFont="1" applyFill="1" applyBorder="1" applyAlignment="1">
      <alignment vertical="center"/>
    </xf>
    <xf numFmtId="0" fontId="24" fillId="29" borderId="9" xfId="52" applyFont="1" applyFill="1" applyBorder="1" applyAlignment="1">
      <alignment vertical="center"/>
    </xf>
    <xf numFmtId="0" fontId="25" fillId="29" borderId="9" xfId="52" applyFont="1" applyFill="1" applyBorder="1" applyAlignment="1">
      <alignment vertical="center" wrapText="1"/>
    </xf>
    <xf numFmtId="0" fontId="24" fillId="24" borderId="9" xfId="52" applyFont="1" applyFill="1" applyBorder="1" applyAlignment="1">
      <alignment vertical="center"/>
    </xf>
    <xf numFmtId="0" fontId="25" fillId="28" borderId="9" xfId="52" applyFont="1" applyFill="1" applyBorder="1" applyAlignment="1">
      <alignment vertical="center" wrapText="1"/>
    </xf>
    <xf numFmtId="0" fontId="30" fillId="39" borderId="9" xfId="0" applyFont="1" applyFill="1" applyBorder="1" applyAlignment="1">
      <alignment horizontal="left" vertical="center" wrapText="1"/>
    </xf>
    <xf numFmtId="0" fontId="30" fillId="26" borderId="9" xfId="0" applyFont="1" applyFill="1" applyBorder="1" applyAlignment="1">
      <alignment horizontal="left" vertical="center" wrapText="1"/>
    </xf>
    <xf numFmtId="0" fontId="30" fillId="28" borderId="9" xfId="0" applyFont="1" applyFill="1" applyBorder="1" applyAlignment="1">
      <alignment horizontal="left" vertical="center" wrapText="1"/>
    </xf>
    <xf numFmtId="0" fontId="30" fillId="30" borderId="9" xfId="0" applyFont="1" applyFill="1" applyBorder="1" applyAlignment="1">
      <alignment horizontal="left" vertical="center" wrapText="1"/>
    </xf>
    <xf numFmtId="0" fontId="30" fillId="40" borderId="9" xfId="0" applyFont="1" applyFill="1" applyBorder="1" applyAlignment="1">
      <alignment horizontal="left" vertical="center" wrapText="1"/>
    </xf>
    <xf numFmtId="0" fontId="25" fillId="40" borderId="9" xfId="52" applyFont="1" applyFill="1" applyBorder="1" applyAlignment="1">
      <alignment horizontal="justify" vertical="center" wrapText="1"/>
    </xf>
    <xf numFmtId="0" fontId="30" fillId="41" borderId="9" xfId="0" applyFont="1" applyFill="1" applyBorder="1" applyAlignment="1">
      <alignment horizontal="left" vertical="center" wrapText="1"/>
    </xf>
    <xf numFmtId="0" fontId="25" fillId="42" borderId="9" xfId="52" applyFont="1" applyFill="1" applyBorder="1" applyAlignment="1">
      <alignment horizontal="justify" vertical="center" wrapText="1"/>
    </xf>
    <xf numFmtId="0" fontId="35" fillId="42" borderId="9" xfId="52" applyFont="1" applyFill="1" applyBorder="1" applyAlignment="1">
      <alignment horizontal="justify" vertical="center" wrapText="1"/>
    </xf>
    <xf numFmtId="0" fontId="36" fillId="0" borderId="0" xfId="0" applyFont="1"/>
    <xf numFmtId="0" fontId="36" fillId="0" borderId="0" xfId="0" applyFont="1" applyAlignment="1">
      <alignment horizontal="justify" vertical="justify" wrapText="1"/>
    </xf>
    <xf numFmtId="1" fontId="36" fillId="43" borderId="18" xfId="39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Fill="1" applyBorder="1" applyAlignment="1">
      <alignment horizontal="center" vertical="center" wrapText="1"/>
    </xf>
    <xf numFmtId="0" fontId="25" fillId="0" borderId="9" xfId="52" applyFont="1" applyFill="1" applyBorder="1" applyAlignment="1">
      <alignment horizontal="justify" vertical="center" wrapText="1"/>
    </xf>
    <xf numFmtId="16" fontId="25" fillId="0" borderId="9" xfId="52" applyNumberFormat="1" applyFont="1" applyFill="1" applyBorder="1" applyAlignment="1">
      <alignment horizontal="justify" vertical="center" wrapText="1"/>
    </xf>
    <xf numFmtId="0" fontId="25" fillId="0" borderId="9" xfId="52" applyFont="1" applyFill="1" applyBorder="1" applyAlignment="1">
      <alignment horizontal="center" vertical="center" wrapText="1"/>
    </xf>
    <xf numFmtId="0" fontId="36" fillId="0" borderId="0" xfId="0" applyFont="1" applyFill="1"/>
    <xf numFmtId="1" fontId="36" fillId="43" borderId="21" xfId="39" applyNumberFormat="1" applyFont="1" applyFill="1" applyBorder="1" applyAlignment="1" applyProtection="1">
      <alignment horizontal="center" vertical="center"/>
      <protection locked="0"/>
    </xf>
    <xf numFmtId="1" fontId="36" fillId="43" borderId="9" xfId="39" applyNumberFormat="1" applyFont="1" applyFill="1" applyBorder="1" applyAlignment="1" applyProtection="1">
      <alignment horizontal="center" vertical="center"/>
      <protection locked="0"/>
    </xf>
    <xf numFmtId="0" fontId="38" fillId="0" borderId="9" xfId="39" applyFont="1" applyFill="1" applyBorder="1" applyAlignment="1" applyProtection="1">
      <alignment vertical="center" textRotation="90"/>
    </xf>
    <xf numFmtId="0" fontId="25" fillId="0" borderId="9" xfId="52" applyFont="1" applyFill="1" applyBorder="1" applyAlignment="1">
      <alignment vertical="center" wrapText="1"/>
    </xf>
    <xf numFmtId="14" fontId="25" fillId="0" borderId="9" xfId="52" applyNumberFormat="1" applyFont="1" applyFill="1" applyBorder="1" applyAlignment="1">
      <alignment vertical="center" wrapText="1"/>
    </xf>
    <xf numFmtId="1" fontId="36" fillId="0" borderId="9" xfId="39" applyNumberFormat="1" applyFont="1" applyFill="1" applyBorder="1" applyAlignment="1" applyProtection="1">
      <alignment horizontal="center" vertical="center"/>
      <protection locked="0"/>
    </xf>
    <xf numFmtId="0" fontId="36" fillId="0" borderId="9" xfId="0" applyFont="1" applyFill="1" applyBorder="1"/>
    <xf numFmtId="0" fontId="25" fillId="0" borderId="9" xfId="52" applyNumberFormat="1" applyFont="1" applyFill="1" applyBorder="1" applyAlignment="1">
      <alignment horizontal="center" vertical="center" wrapText="1"/>
    </xf>
    <xf numFmtId="14" fontId="25" fillId="0" borderId="9" xfId="52" applyNumberFormat="1" applyFont="1" applyFill="1" applyBorder="1" applyAlignment="1">
      <alignment horizontal="justify" vertical="center" wrapText="1"/>
    </xf>
    <xf numFmtId="0" fontId="26" fillId="0" borderId="9" xfId="52" applyFont="1" applyFill="1" applyBorder="1" applyAlignment="1">
      <alignment horizontal="center" vertical="center" wrapText="1"/>
    </xf>
    <xf numFmtId="0" fontId="24" fillId="0" borderId="9" xfId="52" applyFont="1" applyFill="1" applyBorder="1" applyAlignment="1">
      <alignment vertical="center" wrapText="1"/>
    </xf>
    <xf numFmtId="1" fontId="36" fillId="32" borderId="9" xfId="39" applyNumberFormat="1" applyFont="1" applyFill="1" applyBorder="1" applyAlignment="1" applyProtection="1">
      <alignment horizontal="center" vertical="center"/>
      <protection locked="0"/>
    </xf>
    <xf numFmtId="0" fontId="26" fillId="0" borderId="31" xfId="52" applyFont="1" applyFill="1" applyBorder="1" applyAlignment="1">
      <alignment horizontal="center" vertical="center" wrapText="1"/>
    </xf>
    <xf numFmtId="0" fontId="25" fillId="0" borderId="31" xfId="52" applyFont="1" applyFill="1" applyBorder="1" applyAlignment="1">
      <alignment horizontal="center" vertical="center" wrapText="1"/>
    </xf>
    <xf numFmtId="0" fontId="25" fillId="0" borderId="31" xfId="52" applyFont="1" applyFill="1" applyBorder="1" applyAlignment="1">
      <alignment horizontal="justify" vertical="center" wrapText="1"/>
    </xf>
    <xf numFmtId="0" fontId="25" fillId="0" borderId="31" xfId="52" applyFont="1" applyFill="1" applyBorder="1" applyAlignment="1">
      <alignment vertical="center" wrapText="1"/>
    </xf>
    <xf numFmtId="0" fontId="25" fillId="0" borderId="28" xfId="52" applyFont="1" applyFill="1" applyBorder="1" applyAlignment="1">
      <alignment horizontal="justify" vertical="center" wrapText="1"/>
    </xf>
    <xf numFmtId="0" fontId="36" fillId="0" borderId="28" xfId="0" applyFont="1" applyFill="1" applyBorder="1"/>
    <xf numFmtId="0" fontId="36" fillId="0" borderId="32" xfId="0" applyFont="1" applyFill="1" applyBorder="1"/>
    <xf numFmtId="1" fontId="43" fillId="32" borderId="9" xfId="39" applyNumberFormat="1" applyFont="1" applyFill="1" applyBorder="1" applyAlignment="1" applyProtection="1">
      <alignment horizontal="center" vertical="center"/>
      <protection locked="0"/>
    </xf>
    <xf numFmtId="0" fontId="36" fillId="0" borderId="46" xfId="0" applyFont="1" applyBorder="1"/>
    <xf numFmtId="1" fontId="43" fillId="43" borderId="13" xfId="39" applyNumberFormat="1" applyFont="1" applyFill="1" applyBorder="1" applyAlignment="1" applyProtection="1">
      <alignment horizontal="center" vertical="center"/>
      <protection locked="0"/>
    </xf>
    <xf numFmtId="0" fontId="42" fillId="45" borderId="13" xfId="39" applyFont="1" applyFill="1" applyBorder="1" applyAlignment="1" applyProtection="1">
      <alignment vertical="center"/>
    </xf>
    <xf numFmtId="9" fontId="39" fillId="43" borderId="47" xfId="53" applyFont="1" applyFill="1" applyBorder="1" applyAlignment="1" applyProtection="1">
      <alignment vertical="center"/>
      <protection locked="0"/>
    </xf>
    <xf numFmtId="9" fontId="42" fillId="45" borderId="43" xfId="39" applyNumberFormat="1" applyFont="1" applyFill="1" applyBorder="1" applyAlignment="1" applyProtection="1">
      <alignment vertical="center"/>
    </xf>
    <xf numFmtId="9" fontId="39" fillId="43" borderId="12" xfId="53" applyFont="1" applyFill="1" applyBorder="1" applyAlignment="1" applyProtection="1">
      <alignment horizontal="center" vertical="center"/>
      <protection locked="0"/>
    </xf>
    <xf numFmtId="9" fontId="39" fillId="43" borderId="45" xfId="53" applyFont="1" applyFill="1" applyBorder="1" applyAlignment="1" applyProtection="1">
      <alignment horizontal="center" vertical="center"/>
      <protection locked="0"/>
    </xf>
    <xf numFmtId="0" fontId="36" fillId="0" borderId="16" xfId="0" applyFont="1" applyFill="1" applyBorder="1"/>
    <xf numFmtId="1" fontId="36" fillId="0" borderId="16" xfId="39" applyNumberFormat="1" applyFont="1" applyFill="1" applyBorder="1" applyAlignment="1" applyProtection="1">
      <alignment horizontal="center" vertical="center"/>
      <protection locked="0"/>
    </xf>
    <xf numFmtId="1" fontId="43" fillId="32" borderId="10" xfId="39" applyNumberFormat="1" applyFont="1" applyFill="1" applyBorder="1" applyAlignment="1" applyProtection="1">
      <alignment horizontal="center" vertical="center"/>
      <protection locked="0"/>
    </xf>
    <xf numFmtId="0" fontId="38" fillId="0" borderId="9" xfId="39" applyFont="1" applyFill="1" applyBorder="1" applyAlignment="1" applyProtection="1">
      <alignment horizontal="center" vertical="center" textRotation="90"/>
    </xf>
    <xf numFmtId="9" fontId="43" fillId="32" borderId="31" xfId="53" applyFont="1" applyFill="1" applyBorder="1" applyAlignment="1" applyProtection="1">
      <alignment horizontal="center" vertical="center"/>
      <protection locked="0"/>
    </xf>
    <xf numFmtId="9" fontId="42" fillId="45" borderId="44" xfId="39" applyNumberFormat="1" applyFont="1" applyFill="1" applyBorder="1" applyAlignment="1" applyProtection="1">
      <alignment horizontal="center" vertical="center"/>
    </xf>
    <xf numFmtId="0" fontId="42" fillId="45" borderId="44" xfId="39" applyFont="1" applyFill="1" applyBorder="1" applyAlignment="1" applyProtection="1">
      <alignment horizontal="center" vertical="center"/>
    </xf>
    <xf numFmtId="9" fontId="42" fillId="45" borderId="9" xfId="53" applyFont="1" applyFill="1" applyBorder="1" applyAlignment="1" applyProtection="1">
      <alignment horizontal="center" vertical="center"/>
    </xf>
    <xf numFmtId="0" fontId="27" fillId="0" borderId="16" xfId="52" applyFont="1" applyFill="1" applyBorder="1" applyAlignment="1">
      <alignment horizontal="center" vertical="center" wrapText="1"/>
    </xf>
    <xf numFmtId="0" fontId="27" fillId="0" borderId="12" xfId="52" applyFont="1" applyFill="1" applyBorder="1" applyAlignment="1">
      <alignment horizontal="center" vertical="center" wrapText="1"/>
    </xf>
    <xf numFmtId="0" fontId="40" fillId="0" borderId="16" xfId="52" applyFont="1" applyFill="1" applyBorder="1" applyAlignment="1">
      <alignment horizontal="center" vertical="justify" wrapText="1"/>
    </xf>
    <xf numFmtId="0" fontId="40" fillId="0" borderId="12" xfId="52" applyFont="1" applyFill="1" applyBorder="1" applyAlignment="1">
      <alignment horizontal="center" vertical="justify" wrapText="1"/>
    </xf>
    <xf numFmtId="0" fontId="34" fillId="0" borderId="30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42" fillId="45" borderId="49" xfId="39" applyFont="1" applyFill="1" applyBorder="1" applyAlignment="1" applyProtection="1">
      <alignment horizontal="center" vertical="center"/>
    </xf>
    <xf numFmtId="0" fontId="42" fillId="45" borderId="42" xfId="39" applyFont="1" applyFill="1" applyBorder="1" applyAlignment="1" applyProtection="1">
      <alignment horizontal="center" vertical="center"/>
    </xf>
    <xf numFmtId="0" fontId="25" fillId="0" borderId="10" xfId="52" applyFont="1" applyFill="1" applyBorder="1" applyAlignment="1">
      <alignment horizontal="center" vertical="center" wrapText="1"/>
    </xf>
    <xf numFmtId="0" fontId="25" fillId="0" borderId="13" xfId="52" applyFont="1" applyFill="1" applyBorder="1" applyAlignment="1">
      <alignment horizontal="center" vertical="center" wrapText="1"/>
    </xf>
    <xf numFmtId="9" fontId="42" fillId="45" borderId="10" xfId="53" applyFont="1" applyFill="1" applyBorder="1" applyAlignment="1" applyProtection="1">
      <alignment horizontal="center" vertical="center"/>
    </xf>
    <xf numFmtId="0" fontId="24" fillId="0" borderId="10" xfId="52" applyFont="1" applyFill="1" applyBorder="1" applyAlignment="1">
      <alignment horizontal="center" vertical="center" wrapText="1"/>
    </xf>
    <xf numFmtId="0" fontId="24" fillId="0" borderId="13" xfId="52" applyFont="1" applyFill="1" applyBorder="1" applyAlignment="1">
      <alignment horizontal="center" vertical="center" wrapText="1"/>
    </xf>
    <xf numFmtId="0" fontId="26" fillId="32" borderId="10" xfId="52" applyFont="1" applyFill="1" applyBorder="1" applyAlignment="1">
      <alignment horizontal="center" vertical="center" wrapText="1"/>
    </xf>
    <xf numFmtId="0" fontId="26" fillId="32" borderId="13" xfId="52" applyFont="1" applyFill="1" applyBorder="1" applyAlignment="1">
      <alignment horizontal="center" vertical="center" wrapText="1"/>
    </xf>
    <xf numFmtId="0" fontId="34" fillId="32" borderId="27" xfId="0" applyFont="1" applyFill="1" applyBorder="1" applyAlignment="1">
      <alignment horizontal="center" vertical="center"/>
    </xf>
    <xf numFmtId="0" fontId="34" fillId="32" borderId="14" xfId="0" applyFont="1" applyFill="1" applyBorder="1" applyAlignment="1">
      <alignment horizontal="center" vertical="center"/>
    </xf>
    <xf numFmtId="0" fontId="34" fillId="32" borderId="13" xfId="0" applyFont="1" applyFill="1" applyBorder="1" applyAlignment="1">
      <alignment horizontal="center" vertical="center"/>
    </xf>
    <xf numFmtId="0" fontId="30" fillId="0" borderId="27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9" fillId="0" borderId="16" xfId="0" applyFont="1" applyFill="1" applyBorder="1" applyAlignment="1">
      <alignment horizontal="center" vertical="center"/>
    </xf>
    <xf numFmtId="0" fontId="39" fillId="0" borderId="17" xfId="0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center" vertical="center"/>
    </xf>
    <xf numFmtId="0" fontId="39" fillId="0" borderId="16" xfId="0" applyFont="1" applyFill="1" applyBorder="1" applyAlignment="1">
      <alignment horizontal="center" vertical="center" wrapText="1"/>
    </xf>
    <xf numFmtId="0" fontId="39" fillId="0" borderId="17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26" fillId="0" borderId="10" xfId="52" applyFont="1" applyFill="1" applyBorder="1" applyAlignment="1">
      <alignment horizontal="center" vertical="center" wrapText="1"/>
    </xf>
    <xf numFmtId="0" fontId="26" fillId="0" borderId="14" xfId="52" applyFont="1" applyFill="1" applyBorder="1" applyAlignment="1">
      <alignment horizontal="center" vertical="center" wrapText="1"/>
    </xf>
    <xf numFmtId="0" fontId="26" fillId="0" borderId="13" xfId="52" applyFont="1" applyFill="1" applyBorder="1" applyAlignment="1">
      <alignment horizontal="center" vertical="center" wrapText="1"/>
    </xf>
    <xf numFmtId="0" fontId="34" fillId="32" borderId="50" xfId="0" applyFont="1" applyFill="1" applyBorder="1" applyAlignment="1">
      <alignment horizontal="center" vertical="center" textRotation="90" wrapText="1"/>
    </xf>
    <xf numFmtId="0" fontId="34" fillId="32" borderId="51" xfId="0" applyFont="1" applyFill="1" applyBorder="1" applyAlignment="1">
      <alignment horizontal="center" vertical="center" textRotation="90" wrapText="1"/>
    </xf>
    <xf numFmtId="0" fontId="34" fillId="32" borderId="52" xfId="0" applyFont="1" applyFill="1" applyBorder="1" applyAlignment="1">
      <alignment horizontal="center" vertical="center" textRotation="90" wrapText="1"/>
    </xf>
    <xf numFmtId="0" fontId="34" fillId="0" borderId="39" xfId="0" applyFont="1" applyFill="1" applyBorder="1" applyAlignment="1">
      <alignment horizontal="justify" vertical="center" wrapText="1"/>
    </xf>
    <xf numFmtId="0" fontId="34" fillId="0" borderId="40" xfId="0" applyFont="1" applyFill="1" applyBorder="1" applyAlignment="1">
      <alignment horizontal="justify" vertical="center" wrapText="1"/>
    </xf>
    <xf numFmtId="0" fontId="30" fillId="0" borderId="37" xfId="0" applyFont="1" applyFill="1" applyBorder="1" applyAlignment="1">
      <alignment horizontal="justify" vertical="center" wrapText="1"/>
    </xf>
    <xf numFmtId="0" fontId="30" fillId="0" borderId="38" xfId="0" applyFont="1" applyFill="1" applyBorder="1" applyAlignment="1">
      <alignment horizontal="justify" vertical="center" wrapText="1"/>
    </xf>
    <xf numFmtId="0" fontId="34" fillId="0" borderId="3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34" xfId="0" applyFont="1" applyFill="1" applyBorder="1" applyAlignment="1">
      <alignment horizontal="center" vertical="center" wrapText="1"/>
    </xf>
    <xf numFmtId="0" fontId="41" fillId="29" borderId="35" xfId="0" applyFont="1" applyFill="1" applyBorder="1" applyAlignment="1">
      <alignment horizontal="center" vertical="center" wrapText="1"/>
    </xf>
    <xf numFmtId="0" fontId="41" fillId="29" borderId="22" xfId="0" applyFont="1" applyFill="1" applyBorder="1" applyAlignment="1">
      <alignment horizontal="center" vertical="center" wrapText="1"/>
    </xf>
    <xf numFmtId="0" fontId="41" fillId="29" borderId="36" xfId="0" applyFont="1" applyFill="1" applyBorder="1" applyAlignment="1">
      <alignment horizontal="center" vertical="center" wrapText="1"/>
    </xf>
    <xf numFmtId="0" fontId="34" fillId="42" borderId="30" xfId="0" applyFont="1" applyFill="1" applyBorder="1" applyAlignment="1">
      <alignment horizontal="center" vertical="center" textRotation="90" wrapText="1"/>
    </xf>
    <xf numFmtId="0" fontId="34" fillId="45" borderId="41" xfId="0" applyFont="1" applyFill="1" applyBorder="1" applyAlignment="1">
      <alignment horizontal="center" vertical="center" wrapText="1"/>
    </xf>
    <xf numFmtId="0" fontId="34" fillId="45" borderId="48" xfId="0" applyFont="1" applyFill="1" applyBorder="1" applyAlignment="1">
      <alignment horizontal="center" vertical="center" wrapText="1"/>
    </xf>
    <xf numFmtId="1" fontId="43" fillId="43" borderId="9" xfId="39" applyNumberFormat="1" applyFont="1" applyFill="1" applyBorder="1" applyAlignment="1" applyProtection="1">
      <alignment horizontal="center" vertical="center"/>
      <protection locked="0"/>
    </xf>
    <xf numFmtId="1" fontId="43" fillId="32" borderId="9" xfId="39" applyNumberFormat="1" applyFont="1" applyFill="1" applyBorder="1" applyAlignment="1" applyProtection="1">
      <alignment horizontal="center" vertical="center"/>
      <protection locked="0"/>
    </xf>
    <xf numFmtId="0" fontId="37" fillId="0" borderId="9" xfId="39" applyFont="1" applyFill="1" applyBorder="1" applyAlignment="1" applyProtection="1">
      <alignment horizontal="center" vertical="center"/>
    </xf>
    <xf numFmtId="0" fontId="30" fillId="38" borderId="27" xfId="0" applyFont="1" applyFill="1" applyBorder="1" applyAlignment="1">
      <alignment horizontal="center" vertical="center" wrapText="1"/>
    </xf>
    <xf numFmtId="0" fontId="30" fillId="38" borderId="14" xfId="0" applyFont="1" applyFill="1" applyBorder="1" applyAlignment="1">
      <alignment horizontal="center" vertical="center" wrapText="1"/>
    </xf>
    <xf numFmtId="0" fontId="30" fillId="38" borderId="28" xfId="0" applyFont="1" applyFill="1" applyBorder="1" applyAlignment="1">
      <alignment horizontal="center" vertical="center" wrapText="1"/>
    </xf>
    <xf numFmtId="0" fontId="34" fillId="44" borderId="27" xfId="0" applyFont="1" applyFill="1" applyBorder="1" applyAlignment="1">
      <alignment horizontal="center" vertical="center"/>
    </xf>
    <xf numFmtId="0" fontId="34" fillId="44" borderId="14" xfId="0" applyFont="1" applyFill="1" applyBorder="1" applyAlignment="1">
      <alignment horizontal="center" vertical="center"/>
    </xf>
    <xf numFmtId="0" fontId="34" fillId="44" borderId="28" xfId="0" applyFont="1" applyFill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4" fillId="33" borderId="10" xfId="0" applyFont="1" applyFill="1" applyBorder="1" applyAlignment="1">
      <alignment horizontal="center" vertical="center"/>
    </xf>
    <xf numFmtId="0" fontId="34" fillId="33" borderId="14" xfId="0" applyFont="1" applyFill="1" applyBorder="1" applyAlignment="1">
      <alignment horizontal="center" vertical="center"/>
    </xf>
    <xf numFmtId="0" fontId="34" fillId="33" borderId="28" xfId="0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center" vertical="center" wrapText="1"/>
    </xf>
    <xf numFmtId="0" fontId="39" fillId="44" borderId="50" xfId="0" applyFont="1" applyFill="1" applyBorder="1" applyAlignment="1">
      <alignment horizontal="center" vertical="center" textRotation="90"/>
    </xf>
    <xf numFmtId="0" fontId="39" fillId="44" borderId="51" xfId="0" applyFont="1" applyFill="1" applyBorder="1" applyAlignment="1">
      <alignment horizontal="center" vertical="center" textRotation="90"/>
    </xf>
    <xf numFmtId="0" fontId="39" fillId="44" borderId="52" xfId="0" applyFont="1" applyFill="1" applyBorder="1" applyAlignment="1">
      <alignment horizontal="center" vertical="center" textRotation="90"/>
    </xf>
  </cellXfs>
  <cellStyles count="54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Hipervínculo 2" xfId="32"/>
    <cellStyle name="Hipervínculo 3" xfId="33"/>
    <cellStyle name="Incorrecto 2" xfId="34"/>
    <cellStyle name="Moneda 2" xfId="35"/>
    <cellStyle name="Neutral 2" xfId="36"/>
    <cellStyle name="Normal" xfId="0" builtinId="0"/>
    <cellStyle name="Normal 2" xfId="37"/>
    <cellStyle name="Normal 2 2" xfId="38"/>
    <cellStyle name="Normal 3" xfId="39"/>
    <cellStyle name="Normal 3 2" xfId="40"/>
    <cellStyle name="Normal 3_MATRIZ DE PELIGROS TRONEX" xfId="41"/>
    <cellStyle name="Normal 4" xfId="42"/>
    <cellStyle name="Normal 5" xfId="1"/>
    <cellStyle name="Normal 6" xfId="52"/>
    <cellStyle name="Notas 2" xfId="43"/>
    <cellStyle name="Porcentaje" xfId="53" builtinId="5"/>
    <cellStyle name="Porcentaje 2" xfId="44"/>
    <cellStyle name="Salida 2" xfId="45"/>
    <cellStyle name="Texto de advertencia 2" xfId="46"/>
    <cellStyle name="Texto explicativo 2" xfId="47"/>
    <cellStyle name="Título 2 2" xfId="49"/>
    <cellStyle name="Título 3 2" xfId="50"/>
    <cellStyle name="Título 4" xfId="48"/>
    <cellStyle name="Total 2" xfId="51"/>
  </cellStyles>
  <dxfs count="32"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Seguimiento al Cumplimiento del plan de Trabajo del SGSST Vigencia</a:t>
            </a:r>
          </a:p>
        </c:rich>
      </c:tx>
      <c:layout>
        <c:manualLayout>
          <c:xMode val="edge"/>
          <c:yMode val="edge"/>
          <c:x val="0.110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% Cumplimiento mensual</c:v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'plan 2019'!$D$57:$AA$57</c:f>
              <c:strCache>
                <c:ptCount val="23"/>
                <c:pt idx="0">
                  <c:v>ENERO</c:v>
                </c:pt>
                <c:pt idx="2">
                  <c:v>FEBRERO</c:v>
                </c:pt>
                <c:pt idx="4">
                  <c:v>MARZO</c:v>
                </c:pt>
                <c:pt idx="6">
                  <c:v>ABRIL</c:v>
                </c:pt>
                <c:pt idx="8">
                  <c:v>MAYO</c:v>
                </c:pt>
                <c:pt idx="10">
                  <c:v>JUNIO</c:v>
                </c:pt>
                <c:pt idx="12">
                  <c:v>JULIO</c:v>
                </c:pt>
                <c:pt idx="14">
                  <c:v>AGOSTO</c:v>
                </c:pt>
                <c:pt idx="16">
                  <c:v>SEPTIEMBRE</c:v>
                </c:pt>
                <c:pt idx="18">
                  <c:v>OCTUBRE</c:v>
                </c:pt>
                <c:pt idx="20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'plan 2019'!$D$59:$AA$59</c:f>
              <c:numCache>
                <c:formatCode>0%</c:formatCode>
                <c:ptCount val="24"/>
                <c:pt idx="0">
                  <c:v>1</c:v>
                </c:pt>
                <c:pt idx="2">
                  <c:v>0.83333333333333337</c:v>
                </c:pt>
                <c:pt idx="4">
                  <c:v>0.14285714285714285</c:v>
                </c:pt>
                <c:pt idx="6">
                  <c:v>0</c:v>
                </c:pt>
                <c:pt idx="8">
                  <c:v>0.4</c:v>
                </c:pt>
                <c:pt idx="10">
                  <c:v>0.375</c:v>
                </c:pt>
                <c:pt idx="12">
                  <c:v>0.5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C-4930-BAB9-6667458C1EC7}"/>
            </c:ext>
          </c:extLst>
        </c:ser>
        <c:ser>
          <c:idx val="1"/>
          <c:order val="1"/>
          <c:tx>
            <c:v>Meta de la Vigencia</c:v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'plan 2019'!$D$57:$AA$57</c:f>
              <c:strCache>
                <c:ptCount val="23"/>
                <c:pt idx="0">
                  <c:v>ENERO</c:v>
                </c:pt>
                <c:pt idx="2">
                  <c:v>FEBRERO</c:v>
                </c:pt>
                <c:pt idx="4">
                  <c:v>MARZO</c:v>
                </c:pt>
                <c:pt idx="6">
                  <c:v>ABRIL</c:v>
                </c:pt>
                <c:pt idx="8">
                  <c:v>MAYO</c:v>
                </c:pt>
                <c:pt idx="10">
                  <c:v>JUNIO</c:v>
                </c:pt>
                <c:pt idx="12">
                  <c:v>JULIO</c:v>
                </c:pt>
                <c:pt idx="14">
                  <c:v>AGOSTO</c:v>
                </c:pt>
                <c:pt idx="16">
                  <c:v>SEPTIEMBRE</c:v>
                </c:pt>
                <c:pt idx="18">
                  <c:v>OCTUBRE</c:v>
                </c:pt>
                <c:pt idx="20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'plan 2019'!$D$60:$AA$60</c:f>
              <c:numCache>
                <c:formatCode>General</c:formatCode>
                <c:ptCount val="24"/>
                <c:pt idx="0" formatCode="0%">
                  <c:v>0.9</c:v>
                </c:pt>
                <c:pt idx="2" formatCode="0%">
                  <c:v>0.9</c:v>
                </c:pt>
                <c:pt idx="4" formatCode="0%">
                  <c:v>0.9</c:v>
                </c:pt>
                <c:pt idx="6" formatCode="0%">
                  <c:v>0.9</c:v>
                </c:pt>
                <c:pt idx="8" formatCode="0%">
                  <c:v>0.9</c:v>
                </c:pt>
                <c:pt idx="10" formatCode="0%">
                  <c:v>0.9</c:v>
                </c:pt>
                <c:pt idx="12" formatCode="0%">
                  <c:v>0.9</c:v>
                </c:pt>
                <c:pt idx="14" formatCode="0%">
                  <c:v>0.9</c:v>
                </c:pt>
                <c:pt idx="16" formatCode="0%">
                  <c:v>0.9</c:v>
                </c:pt>
                <c:pt idx="18" formatCode="0%">
                  <c:v>0.9</c:v>
                </c:pt>
                <c:pt idx="20" formatCode="0%">
                  <c:v>0.9</c:v>
                </c:pt>
                <c:pt idx="22" formatCode="0%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C-4930-BAB9-6667458C1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300000"/>
        <c:axId val="219905488"/>
      </c:lineChart>
      <c:catAx>
        <c:axId val="184300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ACTIVIDADES</a:t>
                </a:r>
              </a:p>
            </c:rich>
          </c:tx>
          <c:layout>
            <c:manualLayout>
              <c:xMode val="edge"/>
              <c:yMode val="edge"/>
              <c:x val="0.38510770625805824"/>
              <c:y val="0.73327646732934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905488"/>
        <c:crosses val="autoZero"/>
        <c:auto val="1"/>
        <c:lblAlgn val="ctr"/>
        <c:lblOffset val="100"/>
        <c:noMultiLvlLbl val="0"/>
      </c:catAx>
      <c:valAx>
        <c:axId val="21990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00000"/>
        <c:crosses val="autoZero"/>
        <c:crossBetween val="between"/>
      </c:valAx>
      <c:spPr>
        <a:solidFill>
          <a:srgbClr val="FFFFFF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Cumplimiento de Ejecucion del SGSST de la vigencia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Ejecutado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-8.3333333333333835E-3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91-45D3-A209-1B887CE5F2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'plan 2019'!$AD$58</c:f>
              <c:numCache>
                <c:formatCode>0%</c:formatCode>
                <c:ptCount val="1"/>
                <c:pt idx="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91-45D3-A209-1B887CE5F252}"/>
            </c:ext>
          </c:extLst>
        </c:ser>
        <c:ser>
          <c:idx val="1"/>
          <c:order val="1"/>
          <c:tx>
            <c:v>Programado</c:v>
          </c:tx>
          <c:spPr>
            <a:solidFill>
              <a:srgbClr val="92D05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0.1111111111111111"/>
                  <c:y val="-4.62962962962962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91-45D3-A209-1B887CE5F2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'plan 2019'!$AD$60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91-45D3-A209-1B887CE5F2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19907056"/>
        <c:axId val="219907448"/>
        <c:axId val="0"/>
      </c:bar3DChart>
      <c:catAx>
        <c:axId val="219907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9907448"/>
        <c:crosses val="autoZero"/>
        <c:auto val="1"/>
        <c:lblAlgn val="ctr"/>
        <c:lblOffset val="100"/>
        <c:noMultiLvlLbl val="0"/>
      </c:catAx>
      <c:valAx>
        <c:axId val="219907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90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../DOCUMENTO%20SG-SST%20E.S.E.H.S.J.G..xlsx" TargetMode="Externa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659422</xdr:colOff>
      <xdr:row>3</xdr:row>
      <xdr:rowOff>95676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966" cy="73269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298448</xdr:colOff>
      <xdr:row>60</xdr:row>
      <xdr:rowOff>171448</xdr:rowOff>
    </xdr:from>
    <xdr:to>
      <xdr:col>15</xdr:col>
      <xdr:colOff>12699</xdr:colOff>
      <xdr:row>74</xdr:row>
      <xdr:rowOff>152400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393700</xdr:colOff>
      <xdr:row>60</xdr:row>
      <xdr:rowOff>146048</xdr:rowOff>
    </xdr:from>
    <xdr:to>
      <xdr:col>26</xdr:col>
      <xdr:colOff>177800</xdr:colOff>
      <xdr:row>74</xdr:row>
      <xdr:rowOff>101599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467201</xdr:colOff>
      <xdr:row>0</xdr:row>
      <xdr:rowOff>0</xdr:rowOff>
    </xdr:from>
    <xdr:to>
      <xdr:col>1</xdr:col>
      <xdr:colOff>571500</xdr:colOff>
      <xdr:row>2</xdr:row>
      <xdr:rowOff>175247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7201" y="381000"/>
          <a:ext cx="866299" cy="5562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514350</xdr:colOff>
      <xdr:row>1</xdr:row>
      <xdr:rowOff>47625</xdr:rowOff>
    </xdr:from>
    <xdr:to>
      <xdr:col>11</xdr:col>
      <xdr:colOff>476250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858500" y="238125"/>
          <a:ext cx="723900" cy="5619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inicio</a:t>
          </a:r>
        </a:p>
      </xdr:txBody>
    </xdr:sp>
    <xdr:clientData/>
  </xdr:twoCellAnchor>
  <xdr:twoCellAnchor>
    <xdr:from>
      <xdr:col>2</xdr:col>
      <xdr:colOff>43962</xdr:colOff>
      <xdr:row>28</xdr:row>
      <xdr:rowOff>263770</xdr:rowOff>
    </xdr:from>
    <xdr:to>
      <xdr:col>2</xdr:col>
      <xdr:colOff>1992924</xdr:colOff>
      <xdr:row>28</xdr:row>
      <xdr:rowOff>263770</xdr:rowOff>
    </xdr:to>
    <xdr:cxnSp macro="">
      <xdr:nvCxnSpPr>
        <xdr:cNvPr id="11" name="10 Conector recto"/>
        <xdr:cNvCxnSpPr/>
      </xdr:nvCxnSpPr>
      <xdr:spPr>
        <a:xfrm>
          <a:off x="2095500" y="11378712"/>
          <a:ext cx="19489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58616</xdr:colOff>
      <xdr:row>31</xdr:row>
      <xdr:rowOff>14654</xdr:rowOff>
    </xdr:from>
    <xdr:to>
      <xdr:col>2</xdr:col>
      <xdr:colOff>2007578</xdr:colOff>
      <xdr:row>31</xdr:row>
      <xdr:rowOff>14654</xdr:rowOff>
    </xdr:to>
    <xdr:cxnSp macro="">
      <xdr:nvCxnSpPr>
        <xdr:cNvPr id="21" name="20 Conector recto"/>
        <xdr:cNvCxnSpPr/>
      </xdr:nvCxnSpPr>
      <xdr:spPr>
        <a:xfrm>
          <a:off x="2110154" y="12213981"/>
          <a:ext cx="19489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tabSelected="1" zoomScale="75" zoomScaleNormal="75" workbookViewId="0">
      <selection sqref="A1:AD1"/>
    </sheetView>
  </sheetViews>
  <sheetFormatPr baseColWidth="10" defaultColWidth="4.5703125" defaultRowHeight="16.5" customHeight="1" x14ac:dyDescent="0.2"/>
  <cols>
    <col min="1" max="1" width="4.5703125" style="109"/>
    <col min="2" max="2" width="31.85546875" style="109" customWidth="1"/>
    <col min="3" max="3" width="9.5703125" style="110" customWidth="1"/>
    <col min="4" max="5" width="9.140625" style="109" customWidth="1"/>
    <col min="6" max="6" width="8.7109375" style="109" bestFit="1" customWidth="1"/>
    <col min="7" max="7" width="8.7109375" style="109" customWidth="1"/>
    <col min="8" max="8" width="8.140625" style="109" bestFit="1" customWidth="1"/>
    <col min="9" max="9" width="8.140625" style="109" customWidth="1"/>
    <col min="10" max="10" width="7" style="109" bestFit="1" customWidth="1"/>
    <col min="11" max="11" width="7" style="109" customWidth="1"/>
    <col min="12" max="12" width="7.140625" style="109" customWidth="1"/>
    <col min="13" max="13" width="6" style="109" customWidth="1"/>
    <col min="14" max="14" width="8.28515625" style="109" bestFit="1" customWidth="1"/>
    <col min="15" max="15" width="8.28515625" style="109" customWidth="1"/>
    <col min="16" max="16" width="8" style="109" bestFit="1" customWidth="1"/>
    <col min="17" max="17" width="8" style="109" customWidth="1"/>
    <col min="18" max="18" width="8.28515625" style="109" bestFit="1" customWidth="1"/>
    <col min="19" max="19" width="8.28515625" style="109" customWidth="1"/>
    <col min="20" max="20" width="8.140625" style="109" bestFit="1" customWidth="1"/>
    <col min="21" max="21" width="8.140625" style="109" customWidth="1"/>
    <col min="22" max="23" width="4.5703125" style="109"/>
    <col min="24" max="24" width="5.28515625" style="109" bestFit="1" customWidth="1"/>
    <col min="25" max="25" width="5.28515625" style="109" customWidth="1"/>
    <col min="26" max="26" width="9.140625" style="109" customWidth="1"/>
    <col min="27" max="27" width="9.28515625" style="109" customWidth="1"/>
    <col min="28" max="28" width="14.28515625" style="109" customWidth="1"/>
    <col min="29" max="29" width="19.85546875" style="109" customWidth="1"/>
    <col min="30" max="30" width="21.42578125" style="109" customWidth="1"/>
    <col min="31" max="16384" width="4.5703125" style="109"/>
  </cols>
  <sheetData>
    <row r="1" spans="1:30" ht="16.5" customHeight="1" x14ac:dyDescent="0.2">
      <c r="A1" s="210" t="s">
        <v>206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2"/>
    </row>
    <row r="2" spans="1:30" ht="16.5" customHeight="1" x14ac:dyDescent="0.2">
      <c r="A2" s="207" t="s">
        <v>207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9"/>
    </row>
    <row r="3" spans="1:30" ht="16.5" customHeight="1" x14ac:dyDescent="0.2">
      <c r="A3" s="204" t="s">
        <v>208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6"/>
    </row>
    <row r="4" spans="1:30" ht="16.5" customHeight="1" x14ac:dyDescent="0.2">
      <c r="A4" s="201" t="s">
        <v>282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3"/>
    </row>
    <row r="5" spans="1:30" ht="16.5" customHeight="1" x14ac:dyDescent="0.2">
      <c r="A5" s="167" t="s">
        <v>209</v>
      </c>
      <c r="B5" s="168"/>
      <c r="C5" s="168"/>
      <c r="D5" s="168"/>
      <c r="E5" s="168"/>
      <c r="F5" s="168"/>
      <c r="G5" s="168"/>
      <c r="H5" s="168"/>
      <c r="I5" s="169"/>
      <c r="J5" s="216" t="s">
        <v>210</v>
      </c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8"/>
    </row>
    <row r="6" spans="1:30" ht="16.5" customHeight="1" x14ac:dyDescent="0.2">
      <c r="A6" s="170" t="s">
        <v>211</v>
      </c>
      <c r="B6" s="171"/>
      <c r="C6" s="171"/>
      <c r="D6" s="171"/>
      <c r="E6" s="171"/>
      <c r="F6" s="171"/>
      <c r="G6" s="171"/>
      <c r="H6" s="171"/>
      <c r="I6" s="172"/>
      <c r="J6" s="213" t="s">
        <v>212</v>
      </c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5"/>
    </row>
    <row r="7" spans="1:30" s="116" customFormat="1" ht="16.5" customHeight="1" x14ac:dyDescent="0.2">
      <c r="A7" s="220" t="s">
        <v>271</v>
      </c>
      <c r="B7" s="173" t="s">
        <v>4</v>
      </c>
      <c r="C7" s="176" t="s">
        <v>278</v>
      </c>
      <c r="D7" s="179" t="s">
        <v>6</v>
      </c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1"/>
      <c r="AB7" s="200" t="s">
        <v>7</v>
      </c>
      <c r="AC7" s="200"/>
      <c r="AD7" s="219" t="s">
        <v>295</v>
      </c>
    </row>
    <row r="8" spans="1:30" s="116" customFormat="1" ht="84" customHeight="1" x14ac:dyDescent="0.2">
      <c r="A8" s="221"/>
      <c r="B8" s="174"/>
      <c r="C8" s="177"/>
      <c r="D8" s="165" t="s">
        <v>10</v>
      </c>
      <c r="E8" s="166"/>
      <c r="F8" s="165" t="s">
        <v>11</v>
      </c>
      <c r="G8" s="166"/>
      <c r="H8" s="165" t="s">
        <v>12</v>
      </c>
      <c r="I8" s="166"/>
      <c r="J8" s="165" t="s">
        <v>13</v>
      </c>
      <c r="K8" s="166"/>
      <c r="L8" s="165" t="s">
        <v>14</v>
      </c>
      <c r="M8" s="166"/>
      <c r="N8" s="165" t="s">
        <v>15</v>
      </c>
      <c r="O8" s="166"/>
      <c r="P8" s="165" t="s">
        <v>16</v>
      </c>
      <c r="Q8" s="166"/>
      <c r="R8" s="165" t="s">
        <v>17</v>
      </c>
      <c r="S8" s="166"/>
      <c r="T8" s="165" t="s">
        <v>18</v>
      </c>
      <c r="U8" s="166"/>
      <c r="V8" s="165" t="s">
        <v>19</v>
      </c>
      <c r="W8" s="166"/>
      <c r="X8" s="165" t="s">
        <v>20</v>
      </c>
      <c r="Y8" s="166"/>
      <c r="Z8" s="165" t="s">
        <v>21</v>
      </c>
      <c r="AA8" s="166"/>
      <c r="AB8" s="147" t="s">
        <v>279</v>
      </c>
      <c r="AC8" s="147" t="s">
        <v>280</v>
      </c>
      <c r="AD8" s="219"/>
    </row>
    <row r="9" spans="1:30" s="116" customFormat="1" ht="16.5" customHeight="1" x14ac:dyDescent="0.2">
      <c r="A9" s="221"/>
      <c r="B9" s="175"/>
      <c r="C9" s="178"/>
      <c r="D9" s="126" t="s">
        <v>24</v>
      </c>
      <c r="E9" s="126" t="s">
        <v>317</v>
      </c>
      <c r="F9" s="126" t="s">
        <v>24</v>
      </c>
      <c r="G9" s="126" t="s">
        <v>317</v>
      </c>
      <c r="H9" s="126" t="s">
        <v>24</v>
      </c>
      <c r="I9" s="126" t="s">
        <v>317</v>
      </c>
      <c r="J9" s="126" t="s">
        <v>24</v>
      </c>
      <c r="K9" s="126" t="s">
        <v>317</v>
      </c>
      <c r="L9" s="126" t="s">
        <v>24</v>
      </c>
      <c r="M9" s="126" t="s">
        <v>317</v>
      </c>
      <c r="N9" s="126" t="s">
        <v>24</v>
      </c>
      <c r="O9" s="126" t="s">
        <v>317</v>
      </c>
      <c r="P9" s="126" t="s">
        <v>24</v>
      </c>
      <c r="Q9" s="126" t="s">
        <v>317</v>
      </c>
      <c r="R9" s="126" t="s">
        <v>24</v>
      </c>
      <c r="S9" s="126" t="s">
        <v>317</v>
      </c>
      <c r="T9" s="126" t="s">
        <v>24</v>
      </c>
      <c r="U9" s="126" t="s">
        <v>317</v>
      </c>
      <c r="V9" s="126" t="s">
        <v>24</v>
      </c>
      <c r="W9" s="126" t="s">
        <v>317</v>
      </c>
      <c r="X9" s="126" t="s">
        <v>24</v>
      </c>
      <c r="Y9" s="126" t="s">
        <v>317</v>
      </c>
      <c r="Z9" s="126" t="s">
        <v>24</v>
      </c>
      <c r="AA9" s="126" t="s">
        <v>317</v>
      </c>
      <c r="AB9" s="119"/>
      <c r="AC9" s="119"/>
      <c r="AD9" s="129"/>
    </row>
    <row r="10" spans="1:30" s="116" customFormat="1" ht="16.5" customHeight="1" x14ac:dyDescent="0.2">
      <c r="A10" s="221"/>
      <c r="B10" s="152" t="s">
        <v>289</v>
      </c>
      <c r="C10" s="154" t="s">
        <v>76</v>
      </c>
      <c r="D10" s="163"/>
      <c r="E10" s="164"/>
      <c r="F10" s="163">
        <v>7</v>
      </c>
      <c r="G10" s="164"/>
      <c r="H10" s="127"/>
      <c r="I10" s="127"/>
      <c r="J10" s="127"/>
      <c r="K10" s="127"/>
      <c r="L10" s="163" t="s">
        <v>168</v>
      </c>
      <c r="M10" s="164"/>
      <c r="N10" s="163" t="s">
        <v>169</v>
      </c>
      <c r="O10" s="164"/>
      <c r="P10" s="163"/>
      <c r="Q10" s="164"/>
      <c r="R10" s="163"/>
      <c r="S10" s="164"/>
      <c r="T10" s="163"/>
      <c r="U10" s="164"/>
      <c r="V10" s="163"/>
      <c r="W10" s="164"/>
      <c r="X10" s="163"/>
      <c r="Y10" s="164"/>
      <c r="Z10" s="163"/>
      <c r="AA10" s="164"/>
      <c r="AB10" s="122" t="s">
        <v>281</v>
      </c>
      <c r="AC10" s="122" t="s">
        <v>296</v>
      </c>
      <c r="AD10" s="130" t="s">
        <v>297</v>
      </c>
    </row>
    <row r="11" spans="1:30" s="116" customFormat="1" ht="16.5" customHeight="1" x14ac:dyDescent="0.2">
      <c r="A11" s="221"/>
      <c r="B11" s="153"/>
      <c r="C11" s="155"/>
      <c r="D11" s="160"/>
      <c r="E11" s="161"/>
      <c r="F11" s="120">
        <v>1</v>
      </c>
      <c r="G11" s="120">
        <v>1</v>
      </c>
      <c r="H11" s="120"/>
      <c r="I11" s="120"/>
      <c r="J11" s="120"/>
      <c r="K11" s="120"/>
      <c r="L11" s="120">
        <v>1</v>
      </c>
      <c r="M11" s="120">
        <v>1</v>
      </c>
      <c r="N11" s="120">
        <v>1</v>
      </c>
      <c r="O11" s="120">
        <v>1</v>
      </c>
      <c r="P11" s="120"/>
      <c r="Q11" s="120"/>
      <c r="R11" s="121"/>
      <c r="S11" s="121"/>
      <c r="T11" s="120"/>
      <c r="U11" s="120"/>
      <c r="V11" s="120"/>
      <c r="W11" s="120"/>
      <c r="X11" s="120"/>
      <c r="Y11" s="120"/>
      <c r="Z11" s="120"/>
      <c r="AA11" s="120"/>
      <c r="AB11" s="122"/>
      <c r="AC11" s="122"/>
      <c r="AD11" s="130"/>
    </row>
    <row r="12" spans="1:30" s="116" customFormat="1" ht="16.5" customHeight="1" x14ac:dyDescent="0.2">
      <c r="A12" s="221"/>
      <c r="B12" s="152" t="s">
        <v>26</v>
      </c>
      <c r="C12" s="154" t="s">
        <v>66</v>
      </c>
      <c r="D12" s="160">
        <v>31</v>
      </c>
      <c r="E12" s="161"/>
      <c r="F12" s="160"/>
      <c r="G12" s="161"/>
      <c r="H12" s="160"/>
      <c r="I12" s="161"/>
      <c r="J12" s="160"/>
      <c r="K12" s="161"/>
      <c r="L12" s="160"/>
      <c r="M12" s="161"/>
      <c r="N12" s="160"/>
      <c r="O12" s="161"/>
      <c r="P12" s="160"/>
      <c r="Q12" s="161"/>
      <c r="R12" s="160"/>
      <c r="S12" s="161"/>
      <c r="T12" s="160"/>
      <c r="U12" s="161"/>
      <c r="V12" s="160"/>
      <c r="W12" s="161"/>
      <c r="X12" s="160"/>
      <c r="Y12" s="161"/>
      <c r="Z12" s="160"/>
      <c r="AA12" s="161"/>
      <c r="AB12" s="122" t="s">
        <v>281</v>
      </c>
      <c r="AC12" s="122"/>
      <c r="AD12" s="131"/>
    </row>
    <row r="13" spans="1:30" s="116" customFormat="1" ht="16.5" customHeight="1" x14ac:dyDescent="0.2">
      <c r="A13" s="221"/>
      <c r="B13" s="153"/>
      <c r="C13" s="155"/>
      <c r="D13" s="120">
        <v>1</v>
      </c>
      <c r="E13" s="120">
        <v>1</v>
      </c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2"/>
      <c r="AC13" s="122"/>
      <c r="AD13" s="131"/>
    </row>
    <row r="14" spans="1:30" s="116" customFormat="1" ht="16.5" customHeight="1" x14ac:dyDescent="0.2">
      <c r="A14" s="221"/>
      <c r="B14" s="152" t="s">
        <v>226</v>
      </c>
      <c r="C14" s="154" t="s">
        <v>274</v>
      </c>
      <c r="D14" s="160"/>
      <c r="E14" s="161"/>
      <c r="F14" s="160"/>
      <c r="G14" s="161"/>
      <c r="H14" s="160"/>
      <c r="I14" s="161"/>
      <c r="J14" s="160"/>
      <c r="K14" s="161"/>
      <c r="L14" s="160"/>
      <c r="M14" s="161"/>
      <c r="N14" s="160"/>
      <c r="O14" s="161"/>
      <c r="P14" s="160"/>
      <c r="Q14" s="161"/>
      <c r="R14" s="160"/>
      <c r="S14" s="161"/>
      <c r="T14" s="160"/>
      <c r="U14" s="161"/>
      <c r="V14" s="160"/>
      <c r="W14" s="161"/>
      <c r="X14" s="160">
        <v>29</v>
      </c>
      <c r="Y14" s="161"/>
      <c r="Z14" s="160"/>
      <c r="AA14" s="161"/>
      <c r="AB14" s="122" t="s">
        <v>281</v>
      </c>
      <c r="AC14" s="122"/>
      <c r="AD14" s="131"/>
    </row>
    <row r="15" spans="1:30" s="116" customFormat="1" ht="16.5" customHeight="1" x14ac:dyDescent="0.2">
      <c r="A15" s="221"/>
      <c r="B15" s="153"/>
      <c r="C15" s="15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23"/>
      <c r="U15" s="123"/>
      <c r="V15" s="123"/>
      <c r="W15" s="123"/>
      <c r="X15" s="123">
        <v>1</v>
      </c>
      <c r="Y15" s="123"/>
      <c r="Z15" s="115"/>
      <c r="AA15" s="115"/>
      <c r="AB15" s="122"/>
      <c r="AC15" s="122"/>
      <c r="AD15" s="131"/>
    </row>
    <row r="16" spans="1:30" s="116" customFormat="1" ht="16.5" customHeight="1" x14ac:dyDescent="0.2">
      <c r="A16" s="221"/>
      <c r="B16" s="152" t="s">
        <v>216</v>
      </c>
      <c r="C16" s="154" t="s">
        <v>65</v>
      </c>
      <c r="D16" s="163"/>
      <c r="E16" s="164"/>
      <c r="F16" s="160"/>
      <c r="G16" s="161"/>
      <c r="H16" s="160"/>
      <c r="I16" s="161"/>
      <c r="J16" s="160"/>
      <c r="K16" s="161"/>
      <c r="L16" s="160"/>
      <c r="M16" s="161"/>
      <c r="N16" s="160">
        <v>10</v>
      </c>
      <c r="O16" s="161"/>
      <c r="P16" s="160"/>
      <c r="Q16" s="161"/>
      <c r="R16" s="160"/>
      <c r="S16" s="161"/>
      <c r="T16" s="160"/>
      <c r="U16" s="161"/>
      <c r="V16" s="160"/>
      <c r="W16" s="161"/>
      <c r="X16" s="160"/>
      <c r="Y16" s="161"/>
      <c r="Z16" s="160"/>
      <c r="AA16" s="161"/>
      <c r="AB16" s="122" t="s">
        <v>281</v>
      </c>
      <c r="AC16" s="122"/>
      <c r="AD16" s="131"/>
    </row>
    <row r="17" spans="1:30" s="116" customFormat="1" ht="16.5" customHeight="1" x14ac:dyDescent="0.2">
      <c r="A17" s="221"/>
      <c r="B17" s="153"/>
      <c r="C17" s="155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>
        <v>1</v>
      </c>
      <c r="O17" s="123">
        <v>1</v>
      </c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2"/>
      <c r="AC17" s="122"/>
      <c r="AD17" s="131"/>
    </row>
    <row r="18" spans="1:30" s="116" customFormat="1" ht="16.5" customHeight="1" x14ac:dyDescent="0.2">
      <c r="A18" s="221"/>
      <c r="B18" s="152" t="s">
        <v>286</v>
      </c>
      <c r="C18" s="154" t="s">
        <v>67</v>
      </c>
      <c r="D18" s="163"/>
      <c r="E18" s="164"/>
      <c r="F18" s="163"/>
      <c r="G18" s="164"/>
      <c r="H18" s="163"/>
      <c r="I18" s="164"/>
      <c r="J18" s="163" t="s">
        <v>287</v>
      </c>
      <c r="K18" s="164"/>
      <c r="L18" s="163"/>
      <c r="M18" s="164"/>
      <c r="N18" s="163"/>
      <c r="O18" s="164"/>
      <c r="P18" s="163"/>
      <c r="Q18" s="164"/>
      <c r="R18" s="163"/>
      <c r="S18" s="164"/>
      <c r="T18" s="163"/>
      <c r="U18" s="164"/>
      <c r="V18" s="163"/>
      <c r="W18" s="164"/>
      <c r="X18" s="163"/>
      <c r="Y18" s="164"/>
      <c r="Z18" s="163"/>
      <c r="AA18" s="164"/>
      <c r="AB18" s="122" t="s">
        <v>281</v>
      </c>
      <c r="AC18" s="122"/>
      <c r="AD18" s="131"/>
    </row>
    <row r="19" spans="1:30" s="116" customFormat="1" ht="16.5" customHeight="1" x14ac:dyDescent="0.2">
      <c r="A19" s="221"/>
      <c r="B19" s="153"/>
      <c r="C19" s="155"/>
      <c r="D19" s="120"/>
      <c r="E19" s="120"/>
      <c r="F19" s="120"/>
      <c r="G19" s="120"/>
      <c r="H19" s="120"/>
      <c r="I19" s="120"/>
      <c r="J19" s="120">
        <v>1</v>
      </c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2"/>
      <c r="AC19" s="122"/>
      <c r="AD19" s="131"/>
    </row>
    <row r="20" spans="1:30" s="116" customFormat="1" ht="16.5" customHeight="1" x14ac:dyDescent="0.2">
      <c r="A20" s="221"/>
      <c r="B20" s="152" t="s">
        <v>288</v>
      </c>
      <c r="C20" s="154" t="s">
        <v>274</v>
      </c>
      <c r="D20" s="163" t="s">
        <v>103</v>
      </c>
      <c r="E20" s="164"/>
      <c r="F20" s="163" t="s">
        <v>171</v>
      </c>
      <c r="G20" s="164"/>
      <c r="H20" s="163" t="s">
        <v>172</v>
      </c>
      <c r="I20" s="164"/>
      <c r="J20" s="163" t="s">
        <v>173</v>
      </c>
      <c r="K20" s="164"/>
      <c r="L20" s="163" t="s">
        <v>174</v>
      </c>
      <c r="M20" s="164"/>
      <c r="N20" s="163" t="s">
        <v>175</v>
      </c>
      <c r="O20" s="164"/>
      <c r="P20" s="163" t="s">
        <v>178</v>
      </c>
      <c r="Q20" s="164"/>
      <c r="R20" s="163" t="s">
        <v>179</v>
      </c>
      <c r="S20" s="164"/>
      <c r="T20" s="163" t="s">
        <v>176</v>
      </c>
      <c r="U20" s="164"/>
      <c r="V20" s="163" t="s">
        <v>180</v>
      </c>
      <c r="W20" s="164"/>
      <c r="X20" s="163" t="s">
        <v>171</v>
      </c>
      <c r="Y20" s="164"/>
      <c r="Z20" s="163" t="s">
        <v>181</v>
      </c>
      <c r="AA20" s="164"/>
      <c r="AB20" s="122" t="s">
        <v>281</v>
      </c>
      <c r="AC20" s="122"/>
      <c r="AD20" s="132"/>
    </row>
    <row r="21" spans="1:30" s="116" customFormat="1" ht="16.5" customHeight="1" x14ac:dyDescent="0.2">
      <c r="A21" s="221"/>
      <c r="B21" s="153"/>
      <c r="C21" s="155"/>
      <c r="D21" s="120">
        <v>1</v>
      </c>
      <c r="E21" s="120">
        <v>1</v>
      </c>
      <c r="F21" s="120">
        <v>1</v>
      </c>
      <c r="G21" s="120">
        <v>1</v>
      </c>
      <c r="H21" s="120">
        <v>1</v>
      </c>
      <c r="I21" s="120">
        <v>0</v>
      </c>
      <c r="J21" s="120">
        <v>1</v>
      </c>
      <c r="K21" s="120">
        <v>0</v>
      </c>
      <c r="L21" s="120">
        <v>1</v>
      </c>
      <c r="M21" s="120">
        <v>0</v>
      </c>
      <c r="N21" s="120">
        <v>1</v>
      </c>
      <c r="O21" s="120">
        <v>1</v>
      </c>
      <c r="P21" s="120">
        <v>1</v>
      </c>
      <c r="Q21" s="120">
        <v>1</v>
      </c>
      <c r="R21" s="120">
        <v>1</v>
      </c>
      <c r="S21" s="120">
        <v>0</v>
      </c>
      <c r="T21" s="120">
        <v>1</v>
      </c>
      <c r="U21" s="120">
        <v>0</v>
      </c>
      <c r="V21" s="120">
        <v>1</v>
      </c>
      <c r="W21" s="120">
        <v>0</v>
      </c>
      <c r="X21" s="120">
        <v>1</v>
      </c>
      <c r="Y21" s="120">
        <v>0</v>
      </c>
      <c r="Z21" s="120">
        <v>1</v>
      </c>
      <c r="AA21" s="120">
        <v>0</v>
      </c>
      <c r="AB21" s="122"/>
      <c r="AC21" s="122"/>
      <c r="AD21" s="132"/>
    </row>
    <row r="22" spans="1:30" s="116" customFormat="1" ht="16.5" customHeight="1" x14ac:dyDescent="0.2">
      <c r="A22" s="221"/>
      <c r="B22" s="152" t="s">
        <v>100</v>
      </c>
      <c r="C22" s="154" t="s">
        <v>274</v>
      </c>
      <c r="D22" s="163"/>
      <c r="E22" s="164"/>
      <c r="F22" s="163"/>
      <c r="G22" s="164"/>
      <c r="H22" s="163" t="s">
        <v>285</v>
      </c>
      <c r="I22" s="164"/>
      <c r="J22" s="163"/>
      <c r="K22" s="164"/>
      <c r="L22" s="163"/>
      <c r="M22" s="164"/>
      <c r="N22" s="163"/>
      <c r="O22" s="164"/>
      <c r="P22" s="163"/>
      <c r="Q22" s="164"/>
      <c r="R22" s="163"/>
      <c r="S22" s="164"/>
      <c r="T22" s="163" t="s">
        <v>186</v>
      </c>
      <c r="U22" s="164"/>
      <c r="V22" s="163"/>
      <c r="W22" s="164"/>
      <c r="X22" s="163" t="s">
        <v>177</v>
      </c>
      <c r="Y22" s="164"/>
      <c r="Z22" s="163"/>
      <c r="AA22" s="164"/>
      <c r="AB22" s="122" t="s">
        <v>281</v>
      </c>
      <c r="AC22" s="122"/>
      <c r="AD22" s="132"/>
    </row>
    <row r="23" spans="1:30" s="116" customFormat="1" ht="16.5" customHeight="1" x14ac:dyDescent="0.2">
      <c r="A23" s="221"/>
      <c r="B23" s="153"/>
      <c r="C23" s="155"/>
      <c r="D23" s="115"/>
      <c r="E23" s="115"/>
      <c r="F23" s="123"/>
      <c r="G23" s="123"/>
      <c r="H23" s="123">
        <v>1</v>
      </c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>
        <v>1</v>
      </c>
      <c r="U23" s="123"/>
      <c r="V23" s="123"/>
      <c r="W23" s="123"/>
      <c r="X23" s="123">
        <v>1</v>
      </c>
      <c r="Y23" s="123"/>
      <c r="Z23" s="123"/>
      <c r="AA23" s="123"/>
      <c r="AB23" s="122"/>
      <c r="AC23" s="122"/>
      <c r="AD23" s="132"/>
    </row>
    <row r="24" spans="1:30" s="116" customFormat="1" ht="16.5" customHeight="1" x14ac:dyDescent="0.2">
      <c r="A24" s="221"/>
      <c r="B24" s="152" t="s">
        <v>269</v>
      </c>
      <c r="C24" s="154" t="s">
        <v>274</v>
      </c>
      <c r="D24" s="163"/>
      <c r="E24" s="164"/>
      <c r="F24" s="163">
        <v>22</v>
      </c>
      <c r="G24" s="164"/>
      <c r="H24" s="163"/>
      <c r="I24" s="164"/>
      <c r="J24" s="163"/>
      <c r="K24" s="164"/>
      <c r="L24" s="163"/>
      <c r="M24" s="164"/>
      <c r="N24" s="163"/>
      <c r="O24" s="164"/>
      <c r="P24" s="163"/>
      <c r="Q24" s="164"/>
      <c r="R24" s="163"/>
      <c r="S24" s="164"/>
      <c r="T24" s="163"/>
      <c r="U24" s="164"/>
      <c r="V24" s="163"/>
      <c r="W24" s="164"/>
      <c r="X24" s="163"/>
      <c r="Y24" s="164"/>
      <c r="Z24" s="163"/>
      <c r="AA24" s="164"/>
      <c r="AB24" s="122" t="s">
        <v>281</v>
      </c>
      <c r="AC24" s="122"/>
      <c r="AD24" s="132"/>
    </row>
    <row r="25" spans="1:30" s="116" customFormat="1" ht="16.5" customHeight="1" x14ac:dyDescent="0.2">
      <c r="A25" s="221"/>
      <c r="B25" s="153"/>
      <c r="C25" s="155"/>
      <c r="D25" s="113"/>
      <c r="E25" s="113"/>
      <c r="F25" s="113">
        <v>1</v>
      </c>
      <c r="G25" s="113">
        <v>1</v>
      </c>
      <c r="H25" s="113"/>
      <c r="I25" s="113"/>
      <c r="J25" s="124"/>
      <c r="K25" s="124"/>
      <c r="L25" s="113"/>
      <c r="M25" s="113"/>
      <c r="N25" s="113"/>
      <c r="O25" s="11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2"/>
      <c r="AC25" s="122"/>
      <c r="AD25" s="132"/>
    </row>
    <row r="26" spans="1:30" s="116" customFormat="1" ht="16.5" customHeight="1" x14ac:dyDescent="0.2">
      <c r="A26" s="221"/>
      <c r="B26" s="152" t="s">
        <v>84</v>
      </c>
      <c r="C26" s="154" t="s">
        <v>274</v>
      </c>
      <c r="D26" s="163"/>
      <c r="E26" s="164"/>
      <c r="F26" s="163"/>
      <c r="G26" s="164"/>
      <c r="H26" s="163"/>
      <c r="I26" s="164"/>
      <c r="J26" s="163"/>
      <c r="K26" s="164"/>
      <c r="L26" s="163"/>
      <c r="M26" s="164"/>
      <c r="N26" s="163">
        <v>11.12</v>
      </c>
      <c r="O26" s="164"/>
      <c r="P26" s="163"/>
      <c r="Q26" s="164"/>
      <c r="R26" s="163"/>
      <c r="S26" s="164"/>
      <c r="T26" s="163"/>
      <c r="U26" s="164"/>
      <c r="V26" s="163" t="s">
        <v>291</v>
      </c>
      <c r="W26" s="164"/>
      <c r="X26" s="163"/>
      <c r="Y26" s="164"/>
      <c r="Z26" s="163"/>
      <c r="AA26" s="164"/>
      <c r="AB26" s="122" t="s">
        <v>281</v>
      </c>
      <c r="AC26" s="122"/>
      <c r="AD26" s="130"/>
    </row>
    <row r="27" spans="1:30" s="116" customFormat="1" ht="16.5" customHeight="1" x14ac:dyDescent="0.2">
      <c r="A27" s="221"/>
      <c r="B27" s="153"/>
      <c r="C27" s="155"/>
      <c r="D27" s="113"/>
      <c r="E27" s="113"/>
      <c r="F27" s="113"/>
      <c r="G27" s="113"/>
      <c r="H27" s="113"/>
      <c r="I27" s="113"/>
      <c r="J27" s="124"/>
      <c r="K27" s="124"/>
      <c r="L27" s="113"/>
      <c r="M27" s="113"/>
      <c r="N27" s="113">
        <v>1</v>
      </c>
      <c r="O27" s="113"/>
      <c r="P27" s="123"/>
      <c r="Q27" s="123"/>
      <c r="R27" s="123"/>
      <c r="S27" s="123"/>
      <c r="T27" s="123"/>
      <c r="U27" s="123"/>
      <c r="V27" s="123">
        <v>1</v>
      </c>
      <c r="W27" s="123"/>
      <c r="X27" s="123"/>
      <c r="Y27" s="123"/>
      <c r="Z27" s="123"/>
      <c r="AA27" s="123"/>
      <c r="AB27" s="122"/>
      <c r="AC27" s="122"/>
      <c r="AD27" s="130"/>
    </row>
    <row r="28" spans="1:30" s="116" customFormat="1" ht="16.5" customHeight="1" x14ac:dyDescent="0.2">
      <c r="A28" s="221"/>
      <c r="B28" s="152" t="s">
        <v>78</v>
      </c>
      <c r="C28" s="154" t="s">
        <v>275</v>
      </c>
      <c r="D28" s="163"/>
      <c r="E28" s="164"/>
      <c r="F28" s="163" t="s">
        <v>191</v>
      </c>
      <c r="G28" s="164"/>
      <c r="H28" s="163" t="s">
        <v>193</v>
      </c>
      <c r="I28" s="164"/>
      <c r="J28" s="163" t="s">
        <v>195</v>
      </c>
      <c r="K28" s="164"/>
      <c r="L28" s="163"/>
      <c r="M28" s="164"/>
      <c r="N28" s="163"/>
      <c r="O28" s="164"/>
      <c r="P28" s="163"/>
      <c r="Q28" s="164"/>
      <c r="R28" s="163"/>
      <c r="S28" s="164"/>
      <c r="T28" s="163"/>
      <c r="U28" s="164"/>
      <c r="V28" s="163"/>
      <c r="W28" s="164"/>
      <c r="X28" s="163"/>
      <c r="Y28" s="164"/>
      <c r="Z28" s="163"/>
      <c r="AA28" s="164"/>
      <c r="AB28" s="122" t="s">
        <v>281</v>
      </c>
      <c r="AC28" s="122" t="s">
        <v>296</v>
      </c>
      <c r="AD28" s="130" t="s">
        <v>297</v>
      </c>
    </row>
    <row r="29" spans="1:30" s="116" customFormat="1" ht="16.5" customHeight="1" x14ac:dyDescent="0.2">
      <c r="A29" s="221"/>
      <c r="B29" s="153"/>
      <c r="C29" s="155"/>
      <c r="D29" s="113"/>
      <c r="E29" s="113"/>
      <c r="F29" s="113">
        <v>1</v>
      </c>
      <c r="G29" s="113">
        <v>1</v>
      </c>
      <c r="H29" s="113">
        <v>1</v>
      </c>
      <c r="I29" s="113">
        <v>1</v>
      </c>
      <c r="J29" s="113">
        <v>1</v>
      </c>
      <c r="K29" s="113"/>
      <c r="L29" s="113"/>
      <c r="M29" s="113"/>
      <c r="N29" s="115"/>
      <c r="O29" s="115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22"/>
      <c r="AC29" s="122"/>
      <c r="AD29" s="130"/>
    </row>
    <row r="30" spans="1:30" s="116" customFormat="1" ht="16.5" customHeight="1" x14ac:dyDescent="0.2">
      <c r="A30" s="221"/>
      <c r="B30" s="152" t="s">
        <v>270</v>
      </c>
      <c r="C30" s="154" t="s">
        <v>77</v>
      </c>
      <c r="D30" s="163"/>
      <c r="E30" s="164"/>
      <c r="F30" s="163"/>
      <c r="G30" s="164"/>
      <c r="H30" s="163"/>
      <c r="I30" s="164"/>
      <c r="J30" s="163"/>
      <c r="K30" s="164"/>
      <c r="L30" s="163">
        <v>8</v>
      </c>
      <c r="M30" s="164"/>
      <c r="N30" s="163"/>
      <c r="O30" s="164"/>
      <c r="P30" s="163"/>
      <c r="Q30" s="164"/>
      <c r="R30" s="163"/>
      <c r="S30" s="164"/>
      <c r="T30" s="163"/>
      <c r="U30" s="164"/>
      <c r="V30" s="163"/>
      <c r="W30" s="164"/>
      <c r="X30" s="163" t="s">
        <v>55</v>
      </c>
      <c r="Y30" s="164"/>
      <c r="Z30" s="163"/>
      <c r="AA30" s="164"/>
      <c r="AB30" s="122" t="s">
        <v>281</v>
      </c>
      <c r="AC30" s="122"/>
      <c r="AD30" s="130"/>
    </row>
    <row r="31" spans="1:30" s="116" customFormat="1" ht="16.5" customHeight="1" x14ac:dyDescent="0.2">
      <c r="A31" s="221"/>
      <c r="B31" s="153"/>
      <c r="C31" s="155"/>
      <c r="D31" s="113"/>
      <c r="E31" s="113"/>
      <c r="F31" s="113"/>
      <c r="G31" s="113"/>
      <c r="H31" s="113"/>
      <c r="I31" s="113"/>
      <c r="J31" s="125"/>
      <c r="K31" s="125"/>
      <c r="L31" s="113">
        <v>1</v>
      </c>
      <c r="M31" s="113">
        <v>0</v>
      </c>
      <c r="N31" s="113"/>
      <c r="O31" s="113"/>
      <c r="P31" s="113"/>
      <c r="Q31" s="113"/>
      <c r="R31" s="115"/>
      <c r="S31" s="115"/>
      <c r="T31" s="113"/>
      <c r="U31" s="113"/>
      <c r="V31" s="113"/>
      <c r="W31" s="113"/>
      <c r="X31" s="125"/>
      <c r="Y31" s="125"/>
      <c r="Z31" s="113"/>
      <c r="AA31" s="113"/>
      <c r="AB31" s="122"/>
      <c r="AC31" s="122"/>
      <c r="AD31" s="130"/>
    </row>
    <row r="32" spans="1:30" s="116" customFormat="1" ht="16.5" customHeight="1" x14ac:dyDescent="0.2">
      <c r="A32" s="221"/>
      <c r="B32" s="152" t="s">
        <v>83</v>
      </c>
      <c r="C32" s="154" t="s">
        <v>70</v>
      </c>
      <c r="D32" s="160"/>
      <c r="E32" s="161"/>
      <c r="F32" s="163"/>
      <c r="G32" s="164"/>
      <c r="H32" s="163"/>
      <c r="I32" s="164"/>
      <c r="J32" s="163"/>
      <c r="K32" s="164"/>
      <c r="L32" s="163"/>
      <c r="M32" s="164"/>
      <c r="N32" s="163"/>
      <c r="O32" s="164"/>
      <c r="P32" s="163"/>
      <c r="Q32" s="164"/>
      <c r="R32" s="163">
        <v>28</v>
      </c>
      <c r="S32" s="164"/>
      <c r="T32" s="163" t="s">
        <v>55</v>
      </c>
      <c r="U32" s="164"/>
      <c r="V32" s="163"/>
      <c r="W32" s="164"/>
      <c r="X32" s="163"/>
      <c r="Y32" s="164"/>
      <c r="Z32" s="163"/>
      <c r="AA32" s="164"/>
      <c r="AB32" s="122" t="s">
        <v>281</v>
      </c>
      <c r="AC32" s="122"/>
      <c r="AD32" s="131"/>
    </row>
    <row r="33" spans="1:30" s="116" customFormat="1" ht="16.5" customHeight="1" x14ac:dyDescent="0.2">
      <c r="A33" s="221"/>
      <c r="B33" s="153"/>
      <c r="C33" s="155"/>
      <c r="D33" s="113"/>
      <c r="E33" s="113"/>
      <c r="F33" s="113"/>
      <c r="G33" s="113"/>
      <c r="H33" s="113"/>
      <c r="I33" s="113"/>
      <c r="J33" s="113"/>
      <c r="K33" s="113"/>
      <c r="L33" s="123"/>
      <c r="M33" s="123"/>
      <c r="N33" s="113"/>
      <c r="O33" s="113"/>
      <c r="P33" s="113"/>
      <c r="Q33" s="113"/>
      <c r="R33" s="113">
        <v>1</v>
      </c>
      <c r="S33" s="113">
        <v>0</v>
      </c>
      <c r="T33" s="114"/>
      <c r="U33" s="114"/>
      <c r="V33" s="113"/>
      <c r="W33" s="113"/>
      <c r="X33" s="115"/>
      <c r="Y33" s="115"/>
      <c r="Z33" s="113"/>
      <c r="AA33" s="113"/>
      <c r="AB33" s="122"/>
      <c r="AC33" s="122"/>
      <c r="AD33" s="131"/>
    </row>
    <row r="34" spans="1:30" s="116" customFormat="1" ht="16.5" customHeight="1" x14ac:dyDescent="0.2">
      <c r="A34" s="221"/>
      <c r="B34" s="152" t="s">
        <v>85</v>
      </c>
      <c r="C34" s="154" t="s">
        <v>72</v>
      </c>
      <c r="D34" s="160"/>
      <c r="E34" s="161"/>
      <c r="F34" s="160"/>
      <c r="G34" s="161"/>
      <c r="H34" s="160"/>
      <c r="I34" s="161"/>
      <c r="J34" s="160">
        <v>3.4</v>
      </c>
      <c r="K34" s="161"/>
      <c r="L34" s="160"/>
      <c r="M34" s="161"/>
      <c r="N34" s="160"/>
      <c r="O34" s="161"/>
      <c r="P34" s="160"/>
      <c r="Q34" s="161"/>
      <c r="R34" s="160"/>
      <c r="S34" s="161"/>
      <c r="T34" s="160"/>
      <c r="U34" s="161"/>
      <c r="V34" s="160"/>
      <c r="W34" s="161"/>
      <c r="X34" s="160"/>
      <c r="Y34" s="161"/>
      <c r="Z34" s="160" t="s">
        <v>186</v>
      </c>
      <c r="AA34" s="161"/>
      <c r="AB34" s="122" t="s">
        <v>281</v>
      </c>
      <c r="AC34" s="122"/>
      <c r="AD34" s="131"/>
    </row>
    <row r="35" spans="1:30" s="116" customFormat="1" ht="16.5" customHeight="1" x14ac:dyDescent="0.2">
      <c r="A35" s="221"/>
      <c r="B35" s="153"/>
      <c r="C35" s="155"/>
      <c r="D35" s="113"/>
      <c r="E35" s="113"/>
      <c r="F35" s="113"/>
      <c r="G35" s="113"/>
      <c r="H35" s="113"/>
      <c r="I35" s="113"/>
      <c r="J35" s="113">
        <v>1</v>
      </c>
      <c r="K35" s="113"/>
      <c r="L35" s="113"/>
      <c r="M35" s="113"/>
      <c r="N35" s="113"/>
      <c r="O35" s="113"/>
      <c r="P35" s="113"/>
      <c r="Q35" s="113"/>
      <c r="R35" s="123"/>
      <c r="S35" s="123"/>
      <c r="T35" s="113"/>
      <c r="U35" s="113"/>
      <c r="V35" s="113"/>
      <c r="W35" s="113"/>
      <c r="X35" s="113"/>
      <c r="Y35" s="113"/>
      <c r="Z35" s="113">
        <v>1</v>
      </c>
      <c r="AA35" s="113">
        <v>0</v>
      </c>
      <c r="AB35" s="122"/>
      <c r="AC35" s="122"/>
      <c r="AD35" s="131"/>
    </row>
    <row r="36" spans="1:30" s="116" customFormat="1" ht="16.5" customHeight="1" x14ac:dyDescent="0.2">
      <c r="A36" s="221"/>
      <c r="B36" s="152" t="s">
        <v>91</v>
      </c>
      <c r="C36" s="154" t="s">
        <v>74</v>
      </c>
      <c r="D36" s="160"/>
      <c r="E36" s="161"/>
      <c r="F36" s="160" t="s">
        <v>290</v>
      </c>
      <c r="G36" s="161"/>
      <c r="H36" s="160"/>
      <c r="I36" s="161"/>
      <c r="J36" s="160"/>
      <c r="K36" s="161"/>
      <c r="L36" s="160"/>
      <c r="M36" s="161"/>
      <c r="N36" s="160"/>
      <c r="O36" s="161"/>
      <c r="P36" s="160"/>
      <c r="Q36" s="161"/>
      <c r="R36" s="160"/>
      <c r="S36" s="161"/>
      <c r="T36" s="160"/>
      <c r="U36" s="161"/>
      <c r="V36" s="160"/>
      <c r="W36" s="161"/>
      <c r="X36" s="160">
        <v>5.6</v>
      </c>
      <c r="Y36" s="161"/>
      <c r="Z36" s="160"/>
      <c r="AA36" s="161"/>
      <c r="AB36" s="122" t="s">
        <v>281</v>
      </c>
      <c r="AC36" s="122"/>
      <c r="AD36" s="131"/>
    </row>
    <row r="37" spans="1:30" s="116" customFormat="1" ht="16.5" customHeight="1" x14ac:dyDescent="0.2">
      <c r="A37" s="221"/>
      <c r="B37" s="153"/>
      <c r="C37" s="155"/>
      <c r="D37" s="115"/>
      <c r="E37" s="115"/>
      <c r="F37" s="115">
        <v>1</v>
      </c>
      <c r="G37" s="115">
        <v>1</v>
      </c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>
        <v>1</v>
      </c>
      <c r="Y37" s="115"/>
      <c r="Z37" s="115"/>
      <c r="AA37" s="115"/>
      <c r="AB37" s="122"/>
      <c r="AC37" s="122"/>
      <c r="AD37" s="131"/>
    </row>
    <row r="38" spans="1:30" s="116" customFormat="1" ht="16.5" customHeight="1" x14ac:dyDescent="0.2">
      <c r="A38" s="221"/>
      <c r="B38" s="152" t="s">
        <v>237</v>
      </c>
      <c r="C38" s="154" t="s">
        <v>274</v>
      </c>
      <c r="D38" s="160"/>
      <c r="E38" s="161"/>
      <c r="F38" s="160"/>
      <c r="G38" s="161"/>
      <c r="H38" s="160">
        <v>11</v>
      </c>
      <c r="I38" s="161"/>
      <c r="J38" s="160"/>
      <c r="K38" s="161"/>
      <c r="L38" s="160"/>
      <c r="M38" s="161"/>
      <c r="N38" s="160"/>
      <c r="O38" s="161"/>
      <c r="P38" s="160"/>
      <c r="Q38" s="161"/>
      <c r="R38" s="160"/>
      <c r="S38" s="161"/>
      <c r="T38" s="160"/>
      <c r="U38" s="161"/>
      <c r="V38" s="160"/>
      <c r="W38" s="161"/>
      <c r="X38" s="160"/>
      <c r="Y38" s="161"/>
      <c r="Z38" s="160"/>
      <c r="AA38" s="161"/>
      <c r="AB38" s="122" t="s">
        <v>281</v>
      </c>
      <c r="AC38" s="122"/>
      <c r="AD38" s="131"/>
    </row>
    <row r="39" spans="1:30" s="116" customFormat="1" ht="16.5" customHeight="1" x14ac:dyDescent="0.2">
      <c r="A39" s="221"/>
      <c r="B39" s="153"/>
      <c r="C39" s="155"/>
      <c r="D39" s="113"/>
      <c r="E39" s="113"/>
      <c r="F39" s="113"/>
      <c r="G39" s="113"/>
      <c r="H39" s="113">
        <v>1</v>
      </c>
      <c r="I39" s="113"/>
      <c r="J39" s="113"/>
      <c r="K39" s="113"/>
      <c r="L39" s="114"/>
      <c r="M39" s="114"/>
      <c r="N39" s="113"/>
      <c r="O39" s="113"/>
      <c r="P39" s="115"/>
      <c r="Q39" s="115"/>
      <c r="R39" s="113"/>
      <c r="S39" s="113"/>
      <c r="T39" s="113"/>
      <c r="U39" s="113"/>
      <c r="V39" s="113"/>
      <c r="W39" s="113"/>
      <c r="X39" s="113"/>
      <c r="Y39" s="113"/>
      <c r="Z39" s="123"/>
      <c r="AA39" s="123"/>
      <c r="AB39" s="122"/>
      <c r="AC39" s="122"/>
      <c r="AD39" s="131"/>
    </row>
    <row r="40" spans="1:30" s="116" customFormat="1" ht="16.5" customHeight="1" x14ac:dyDescent="0.2">
      <c r="A40" s="221"/>
      <c r="B40" s="152" t="s">
        <v>34</v>
      </c>
      <c r="C40" s="154" t="s">
        <v>274</v>
      </c>
      <c r="D40" s="160" t="s">
        <v>55</v>
      </c>
      <c r="E40" s="161"/>
      <c r="F40" s="160" t="s">
        <v>55</v>
      </c>
      <c r="G40" s="161"/>
      <c r="H40" s="160">
        <v>26</v>
      </c>
      <c r="I40" s="161"/>
      <c r="J40" s="160" t="s">
        <v>55</v>
      </c>
      <c r="K40" s="161"/>
      <c r="L40" s="160" t="s">
        <v>55</v>
      </c>
      <c r="M40" s="161"/>
      <c r="N40" s="160">
        <v>20.21</v>
      </c>
      <c r="O40" s="161"/>
      <c r="P40" s="160"/>
      <c r="Q40" s="161"/>
      <c r="R40" s="160" t="s">
        <v>55</v>
      </c>
      <c r="S40" s="161"/>
      <c r="T40" s="160">
        <v>30</v>
      </c>
      <c r="U40" s="161"/>
      <c r="V40" s="160" t="s">
        <v>55</v>
      </c>
      <c r="W40" s="161"/>
      <c r="X40" s="160" t="s">
        <v>55</v>
      </c>
      <c r="Y40" s="161"/>
      <c r="Z40" s="160">
        <v>30</v>
      </c>
      <c r="AA40" s="161"/>
      <c r="AB40" s="122" t="s">
        <v>281</v>
      </c>
      <c r="AC40" s="122"/>
      <c r="AD40" s="131"/>
    </row>
    <row r="41" spans="1:30" s="116" customFormat="1" ht="16.5" customHeight="1" x14ac:dyDescent="0.2">
      <c r="A41" s="221"/>
      <c r="B41" s="153"/>
      <c r="C41" s="155"/>
      <c r="D41" s="113"/>
      <c r="E41" s="113"/>
      <c r="F41" s="113"/>
      <c r="G41" s="113"/>
      <c r="H41" s="113">
        <v>1</v>
      </c>
      <c r="I41" s="113"/>
      <c r="J41" s="113"/>
      <c r="K41" s="113"/>
      <c r="L41" s="113"/>
      <c r="M41" s="113"/>
      <c r="N41" s="113">
        <v>1</v>
      </c>
      <c r="O41" s="113"/>
      <c r="P41" s="115"/>
      <c r="Q41" s="115"/>
      <c r="R41" s="113"/>
      <c r="S41" s="113"/>
      <c r="T41" s="113">
        <v>1</v>
      </c>
      <c r="U41" s="113">
        <v>0</v>
      </c>
      <c r="V41" s="113"/>
      <c r="W41" s="113"/>
      <c r="X41" s="113"/>
      <c r="Y41" s="113"/>
      <c r="Z41" s="113">
        <v>1</v>
      </c>
      <c r="AA41" s="113">
        <v>0</v>
      </c>
      <c r="AB41" s="122"/>
      <c r="AC41" s="122"/>
      <c r="AD41" s="131"/>
    </row>
    <row r="42" spans="1:30" s="116" customFormat="1" ht="16.5" customHeight="1" x14ac:dyDescent="0.2">
      <c r="A42" s="221"/>
      <c r="B42" s="152" t="s">
        <v>251</v>
      </c>
      <c r="C42" s="154" t="s">
        <v>76</v>
      </c>
      <c r="D42" s="160"/>
      <c r="E42" s="161"/>
      <c r="F42" s="160"/>
      <c r="G42" s="161"/>
      <c r="H42" s="160"/>
      <c r="I42" s="161"/>
      <c r="J42" s="160"/>
      <c r="K42" s="161"/>
      <c r="L42" s="160" t="s">
        <v>294</v>
      </c>
      <c r="M42" s="161"/>
      <c r="N42" s="160"/>
      <c r="O42" s="161"/>
      <c r="P42" s="160" t="s">
        <v>55</v>
      </c>
      <c r="Q42" s="161"/>
      <c r="R42" s="160"/>
      <c r="S42" s="161"/>
      <c r="T42" s="160"/>
      <c r="U42" s="161"/>
      <c r="V42" s="160"/>
      <c r="W42" s="161"/>
      <c r="X42" s="160"/>
      <c r="Y42" s="161"/>
      <c r="Z42" s="160"/>
      <c r="AA42" s="161"/>
      <c r="AB42" s="122" t="s">
        <v>281</v>
      </c>
      <c r="AC42" s="122"/>
      <c r="AD42" s="131"/>
    </row>
    <row r="43" spans="1:30" s="116" customFormat="1" ht="16.5" customHeight="1" x14ac:dyDescent="0.2">
      <c r="A43" s="222"/>
      <c r="B43" s="153"/>
      <c r="C43" s="155"/>
      <c r="D43" s="115"/>
      <c r="E43" s="115"/>
      <c r="F43" s="115"/>
      <c r="G43" s="115"/>
      <c r="H43" s="115"/>
      <c r="I43" s="115"/>
      <c r="J43" s="115"/>
      <c r="K43" s="115"/>
      <c r="L43" s="115">
        <v>1</v>
      </c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22"/>
      <c r="AC43" s="122"/>
      <c r="AD43" s="131"/>
    </row>
    <row r="44" spans="1:30" s="116" customFormat="1" ht="16.5" customHeight="1" x14ac:dyDescent="0.2">
      <c r="A44" s="182" t="s">
        <v>272</v>
      </c>
      <c r="B44" s="152" t="s">
        <v>284</v>
      </c>
      <c r="C44" s="154" t="s">
        <v>276</v>
      </c>
      <c r="D44" s="160"/>
      <c r="E44" s="161"/>
      <c r="F44" s="160" t="s">
        <v>190</v>
      </c>
      <c r="G44" s="161"/>
      <c r="H44" s="160" t="s">
        <v>192</v>
      </c>
      <c r="I44" s="161"/>
      <c r="J44" s="160"/>
      <c r="K44" s="161"/>
      <c r="L44" s="160" t="s">
        <v>182</v>
      </c>
      <c r="M44" s="161"/>
      <c r="N44" s="160" t="s">
        <v>183</v>
      </c>
      <c r="O44" s="161"/>
      <c r="P44" s="160" t="s">
        <v>184</v>
      </c>
      <c r="Q44" s="161"/>
      <c r="R44" s="160"/>
      <c r="S44" s="161"/>
      <c r="T44" s="160" t="s">
        <v>185</v>
      </c>
      <c r="U44" s="161"/>
      <c r="V44" s="160" t="s">
        <v>55</v>
      </c>
      <c r="W44" s="161"/>
      <c r="X44" s="160" t="s">
        <v>187</v>
      </c>
      <c r="Y44" s="161"/>
      <c r="Z44" s="160" t="s">
        <v>188</v>
      </c>
      <c r="AA44" s="161"/>
      <c r="AB44" s="122" t="s">
        <v>281</v>
      </c>
      <c r="AC44" s="122"/>
      <c r="AD44" s="131"/>
    </row>
    <row r="45" spans="1:30" s="116" customFormat="1" ht="16.5" customHeight="1" x14ac:dyDescent="0.2">
      <c r="A45" s="183"/>
      <c r="B45" s="153"/>
      <c r="C45" s="155"/>
      <c r="D45" s="115"/>
      <c r="E45" s="115"/>
      <c r="F45" s="115">
        <v>1</v>
      </c>
      <c r="G45" s="115">
        <v>1</v>
      </c>
      <c r="H45" s="115">
        <v>1</v>
      </c>
      <c r="I45" s="115">
        <v>0</v>
      </c>
      <c r="J45" s="115">
        <v>1</v>
      </c>
      <c r="K45" s="115">
        <v>0</v>
      </c>
      <c r="L45" s="115">
        <v>1</v>
      </c>
      <c r="M45" s="115">
        <v>1</v>
      </c>
      <c r="N45" s="115">
        <v>1</v>
      </c>
      <c r="O45" s="115">
        <v>0</v>
      </c>
      <c r="P45" s="115">
        <v>1</v>
      </c>
      <c r="Q45" s="115">
        <v>0</v>
      </c>
      <c r="R45" s="115">
        <v>1</v>
      </c>
      <c r="S45" s="115">
        <v>0</v>
      </c>
      <c r="T45" s="115">
        <v>1</v>
      </c>
      <c r="U45" s="115">
        <v>0</v>
      </c>
      <c r="V45" s="115">
        <v>1</v>
      </c>
      <c r="W45" s="115">
        <v>0</v>
      </c>
      <c r="X45" s="115">
        <v>1</v>
      </c>
      <c r="Y45" s="115">
        <v>0</v>
      </c>
      <c r="Z45" s="115">
        <v>1</v>
      </c>
      <c r="AA45" s="115">
        <v>0</v>
      </c>
      <c r="AB45" s="122"/>
      <c r="AC45" s="122"/>
      <c r="AD45" s="131"/>
    </row>
    <row r="46" spans="1:30" s="116" customFormat="1" ht="16.5" customHeight="1" x14ac:dyDescent="0.2">
      <c r="A46" s="183"/>
      <c r="B46" s="152" t="s">
        <v>265</v>
      </c>
      <c r="C46" s="154" t="s">
        <v>277</v>
      </c>
      <c r="D46" s="160" t="s">
        <v>55</v>
      </c>
      <c r="E46" s="161"/>
      <c r="F46" s="160" t="s">
        <v>55</v>
      </c>
      <c r="G46" s="161"/>
      <c r="H46" s="160"/>
      <c r="I46" s="161"/>
      <c r="J46" s="160"/>
      <c r="K46" s="161"/>
      <c r="L46" s="160"/>
      <c r="M46" s="161"/>
      <c r="N46" s="160"/>
      <c r="O46" s="161"/>
      <c r="P46" s="160"/>
      <c r="Q46" s="161"/>
      <c r="R46" s="160"/>
      <c r="S46" s="161"/>
      <c r="T46" s="160"/>
      <c r="U46" s="161"/>
      <c r="V46" s="160"/>
      <c r="W46" s="161"/>
      <c r="X46" s="160"/>
      <c r="Y46" s="161"/>
      <c r="Z46" s="160" t="s">
        <v>172</v>
      </c>
      <c r="AA46" s="161"/>
      <c r="AB46" s="122" t="s">
        <v>281</v>
      </c>
      <c r="AC46" s="122"/>
      <c r="AD46" s="131"/>
    </row>
    <row r="47" spans="1:30" s="116" customFormat="1" ht="16.5" customHeight="1" x14ac:dyDescent="0.2">
      <c r="A47" s="183"/>
      <c r="B47" s="153"/>
      <c r="C47" s="15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>
        <v>1</v>
      </c>
      <c r="AA47" s="115">
        <v>0</v>
      </c>
      <c r="AB47" s="122"/>
      <c r="AC47" s="122"/>
      <c r="AD47" s="131"/>
    </row>
    <row r="48" spans="1:30" s="116" customFormat="1" ht="16.5" customHeight="1" x14ac:dyDescent="0.2">
      <c r="A48" s="183"/>
      <c r="B48" s="152" t="s">
        <v>283</v>
      </c>
      <c r="C48" s="154" t="s">
        <v>276</v>
      </c>
      <c r="D48" s="160"/>
      <c r="E48" s="161"/>
      <c r="F48" s="160"/>
      <c r="G48" s="161"/>
      <c r="H48" s="160"/>
      <c r="I48" s="161"/>
      <c r="J48" s="160"/>
      <c r="K48" s="161"/>
      <c r="L48" s="160"/>
      <c r="M48" s="161"/>
      <c r="N48" s="160" t="s">
        <v>287</v>
      </c>
      <c r="O48" s="161"/>
      <c r="P48" s="160"/>
      <c r="Q48" s="161"/>
      <c r="R48" s="160"/>
      <c r="S48" s="161"/>
      <c r="T48" s="160"/>
      <c r="U48" s="161"/>
      <c r="V48" s="160"/>
      <c r="W48" s="161"/>
      <c r="X48" s="160" t="s">
        <v>55</v>
      </c>
      <c r="Y48" s="161"/>
      <c r="Z48" s="160" t="s">
        <v>293</v>
      </c>
      <c r="AA48" s="161"/>
      <c r="AB48" s="122" t="s">
        <v>281</v>
      </c>
      <c r="AC48" s="122"/>
      <c r="AD48" s="131"/>
    </row>
    <row r="49" spans="1:30" s="116" customFormat="1" ht="16.5" customHeight="1" x14ac:dyDescent="0.2">
      <c r="A49" s="184"/>
      <c r="B49" s="153"/>
      <c r="C49" s="15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23">
        <v>1</v>
      </c>
      <c r="O49" s="123"/>
      <c r="P49" s="123"/>
      <c r="Q49" s="123"/>
      <c r="R49" s="123"/>
      <c r="S49" s="123"/>
      <c r="T49" s="123"/>
      <c r="U49" s="123"/>
      <c r="V49" s="123"/>
      <c r="W49" s="123"/>
      <c r="X49" s="113"/>
      <c r="Y49" s="113"/>
      <c r="Z49" s="113">
        <v>1</v>
      </c>
      <c r="AA49" s="113">
        <v>0</v>
      </c>
      <c r="AB49" s="122"/>
      <c r="AC49" s="122"/>
      <c r="AD49" s="131"/>
    </row>
    <row r="50" spans="1:30" s="116" customFormat="1" ht="16.5" customHeight="1" x14ac:dyDescent="0.2">
      <c r="A50" s="195" t="s">
        <v>273</v>
      </c>
      <c r="B50" s="152" t="s">
        <v>266</v>
      </c>
      <c r="C50" s="154" t="s">
        <v>292</v>
      </c>
      <c r="D50" s="160"/>
      <c r="E50" s="161"/>
      <c r="F50" s="160"/>
      <c r="G50" s="161"/>
      <c r="H50" s="160">
        <v>6.7</v>
      </c>
      <c r="I50" s="161"/>
      <c r="J50" s="160"/>
      <c r="K50" s="161"/>
      <c r="L50" s="160"/>
      <c r="M50" s="161"/>
      <c r="N50" s="160"/>
      <c r="O50" s="161"/>
      <c r="P50" s="160"/>
      <c r="Q50" s="161"/>
      <c r="R50" s="160"/>
      <c r="S50" s="161"/>
      <c r="T50" s="160"/>
      <c r="U50" s="161"/>
      <c r="V50" s="160"/>
      <c r="W50" s="161"/>
      <c r="X50" s="160"/>
      <c r="Y50" s="161"/>
      <c r="Z50" s="160"/>
      <c r="AA50" s="161"/>
      <c r="AB50" s="122" t="s">
        <v>281</v>
      </c>
      <c r="AC50" s="122"/>
      <c r="AD50" s="133"/>
    </row>
    <row r="51" spans="1:30" s="116" customFormat="1" ht="16.5" customHeight="1" x14ac:dyDescent="0.2">
      <c r="A51" s="195"/>
      <c r="B51" s="153"/>
      <c r="C51" s="155"/>
      <c r="D51" s="123"/>
      <c r="E51" s="123"/>
      <c r="F51" s="123"/>
      <c r="G51" s="123"/>
      <c r="H51" s="123">
        <v>1</v>
      </c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2"/>
      <c r="AC51" s="122"/>
      <c r="AD51" s="133"/>
    </row>
    <row r="52" spans="1:30" s="116" customFormat="1" ht="16.5" customHeight="1" x14ac:dyDescent="0.2">
      <c r="A52" s="195"/>
      <c r="B52" s="152" t="s">
        <v>267</v>
      </c>
      <c r="C52" s="154" t="s">
        <v>66</v>
      </c>
      <c r="D52" s="160"/>
      <c r="E52" s="161"/>
      <c r="F52" s="160"/>
      <c r="G52" s="161"/>
      <c r="H52" s="160"/>
      <c r="I52" s="161"/>
      <c r="J52" s="160"/>
      <c r="K52" s="161"/>
      <c r="L52" s="160"/>
      <c r="M52" s="161"/>
      <c r="N52" s="160">
        <v>11.12</v>
      </c>
      <c r="O52" s="161"/>
      <c r="P52" s="160"/>
      <c r="Q52" s="161"/>
      <c r="R52" s="160"/>
      <c r="S52" s="161"/>
      <c r="T52" s="160"/>
      <c r="U52" s="161"/>
      <c r="V52" s="160" t="s">
        <v>291</v>
      </c>
      <c r="W52" s="161"/>
      <c r="X52" s="160"/>
      <c r="Y52" s="161"/>
      <c r="Z52" s="160"/>
      <c r="AA52" s="161"/>
      <c r="AB52" s="122" t="s">
        <v>281</v>
      </c>
      <c r="AC52" s="123"/>
      <c r="AD52" s="134"/>
    </row>
    <row r="53" spans="1:30" s="116" customFormat="1" ht="16.5" customHeight="1" x14ac:dyDescent="0.2">
      <c r="A53" s="195"/>
      <c r="B53" s="153"/>
      <c r="C53" s="155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15">
        <v>1</v>
      </c>
      <c r="O53" s="115"/>
      <c r="P53" s="113"/>
      <c r="Q53" s="113"/>
      <c r="R53" s="113"/>
      <c r="S53" s="113"/>
      <c r="T53" s="113"/>
      <c r="U53" s="113"/>
      <c r="V53" s="113">
        <v>1</v>
      </c>
      <c r="W53" s="113"/>
      <c r="X53" s="123"/>
      <c r="Y53" s="123"/>
      <c r="Z53" s="123"/>
      <c r="AA53" s="144"/>
      <c r="AB53" s="145"/>
      <c r="AC53" s="144"/>
      <c r="AD53" s="135"/>
    </row>
    <row r="54" spans="1:30" s="116" customFormat="1" ht="16.5" customHeight="1" x14ac:dyDescent="0.2">
      <c r="A54" s="156" t="s">
        <v>300</v>
      </c>
      <c r="B54" s="157"/>
      <c r="C54" s="157"/>
      <c r="D54" s="118">
        <f>+D21+D13</f>
        <v>2</v>
      </c>
      <c r="E54" s="118">
        <f>+E21+E13</f>
        <v>2</v>
      </c>
      <c r="F54" s="118">
        <f>+F45+F37+F29+F25+F21+F11</f>
        <v>6</v>
      </c>
      <c r="G54" s="118">
        <f>+G45+G37+G29+G25+G21</f>
        <v>5</v>
      </c>
      <c r="H54" s="118">
        <f>+H21+H23+H29+H39+H41+H45+H51</f>
        <v>7</v>
      </c>
      <c r="I54" s="118">
        <f>+I21+I23+I29+I39+I41+I45+I51</f>
        <v>1</v>
      </c>
      <c r="J54" s="118">
        <f>+J35+J29+J21+J19</f>
        <v>4</v>
      </c>
      <c r="K54" s="118">
        <f>+K35+K29+K21+K19</f>
        <v>0</v>
      </c>
      <c r="L54" s="118">
        <f>+L45+L43+L31+L21+L11</f>
        <v>5</v>
      </c>
      <c r="M54" s="118">
        <f>+M45+M43+M31+M21+M11</f>
        <v>2</v>
      </c>
      <c r="N54" s="128">
        <f>+N53+N45+N41+N27+N21+N17+N11+N51+N49+N47+N43+N39+N37+N35+N33+N31+N25+N23+N19+N15+N13</f>
        <v>8</v>
      </c>
      <c r="O54" s="128">
        <f>+O53+O45+O41+O27+O21+O17+O11+O51+O49+O47+O43+O39+O37+O35+O33+O31+O25+O23+O19+O15+O13</f>
        <v>3</v>
      </c>
      <c r="P54" s="128">
        <f t="shared" ref="P54:AA54" si="0">+P53+P45+P41+P27+P21+P17+P11+P51+P49+P47+P43+P39+P37+P35+P33+P31+P25+P23+P19+P15+P13</f>
        <v>2</v>
      </c>
      <c r="Q54" s="128">
        <f t="shared" si="0"/>
        <v>1</v>
      </c>
      <c r="R54" s="128">
        <f t="shared" si="0"/>
        <v>3</v>
      </c>
      <c r="S54" s="128">
        <f t="shared" si="0"/>
        <v>0</v>
      </c>
      <c r="T54" s="128">
        <f>+T53+T45+T41+T27+T21+T17+T11+T51+T49+T47+T43+T39+T37+T35+T33+T31+T25+T23+T19+T15+T13</f>
        <v>4</v>
      </c>
      <c r="U54" s="128">
        <f>+U53+U45+U41+U27+U21+U17+U11+U51+U49+U47+U43+U39+U37+U35+U33+U31+U25+U23+U19+U15+U13</f>
        <v>0</v>
      </c>
      <c r="V54" s="128">
        <f t="shared" si="0"/>
        <v>4</v>
      </c>
      <c r="W54" s="128">
        <f t="shared" si="0"/>
        <v>0</v>
      </c>
      <c r="X54" s="128">
        <f t="shared" si="0"/>
        <v>5</v>
      </c>
      <c r="Y54" s="128">
        <f t="shared" si="0"/>
        <v>0</v>
      </c>
      <c r="Z54" s="128">
        <f t="shared" si="0"/>
        <v>6</v>
      </c>
      <c r="AA54" s="128">
        <f t="shared" si="0"/>
        <v>0</v>
      </c>
      <c r="AB54" s="118">
        <f t="shared" ref="AB54:AC54" si="1">+AB45+AB21</f>
        <v>0</v>
      </c>
      <c r="AC54" s="118">
        <f t="shared" si="1"/>
        <v>0</v>
      </c>
      <c r="AD54" s="118" t="e">
        <f t="shared" ref="AD54" si="2">SUM(#REF!)</f>
        <v>#REF!</v>
      </c>
    </row>
    <row r="55" spans="1:30" ht="16.5" customHeight="1" x14ac:dyDescent="0.2">
      <c r="A55" s="189" t="s">
        <v>298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1"/>
    </row>
    <row r="56" spans="1:30" ht="16.5" customHeight="1" thickBot="1" x14ac:dyDescent="0.25">
      <c r="A56" s="192" t="s">
        <v>299</v>
      </c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4"/>
    </row>
    <row r="57" spans="1:30" ht="16.5" customHeight="1" x14ac:dyDescent="0.2">
      <c r="A57" s="196" t="s">
        <v>301</v>
      </c>
      <c r="B57" s="197"/>
      <c r="C57" s="137"/>
      <c r="D57" s="159" t="s">
        <v>302</v>
      </c>
      <c r="E57" s="159"/>
      <c r="F57" s="159" t="s">
        <v>303</v>
      </c>
      <c r="G57" s="159"/>
      <c r="H57" s="159" t="s">
        <v>304</v>
      </c>
      <c r="I57" s="159"/>
      <c r="J57" s="159" t="s">
        <v>305</v>
      </c>
      <c r="K57" s="159"/>
      <c r="L57" s="159" t="s">
        <v>306</v>
      </c>
      <c r="M57" s="159"/>
      <c r="N57" s="159" t="s">
        <v>307</v>
      </c>
      <c r="O57" s="159"/>
      <c r="P57" s="159" t="s">
        <v>308</v>
      </c>
      <c r="Q57" s="159"/>
      <c r="R57" s="159" t="s">
        <v>309</v>
      </c>
      <c r="S57" s="159"/>
      <c r="T57" s="159" t="s">
        <v>310</v>
      </c>
      <c r="U57" s="159"/>
      <c r="V57" s="159" t="s">
        <v>311</v>
      </c>
      <c r="W57" s="159"/>
      <c r="X57" s="159" t="s">
        <v>312</v>
      </c>
      <c r="Y57" s="159"/>
      <c r="Z57" s="159" t="s">
        <v>313</v>
      </c>
      <c r="AA57" s="159"/>
      <c r="AB57" s="158" t="s">
        <v>318</v>
      </c>
      <c r="AC57" s="158"/>
      <c r="AD57" s="141"/>
    </row>
    <row r="58" spans="1:30" ht="16.5" customHeight="1" x14ac:dyDescent="0.2">
      <c r="A58" s="187" t="s">
        <v>314</v>
      </c>
      <c r="B58" s="188"/>
      <c r="C58" s="138">
        <f>SUM(C53)</f>
        <v>0</v>
      </c>
      <c r="D58" s="136">
        <f>+D54</f>
        <v>2</v>
      </c>
      <c r="E58" s="136">
        <f t="shared" ref="E58:AA58" si="3">+E54</f>
        <v>2</v>
      </c>
      <c r="F58" s="136">
        <f t="shared" si="3"/>
        <v>6</v>
      </c>
      <c r="G58" s="136">
        <f t="shared" si="3"/>
        <v>5</v>
      </c>
      <c r="H58" s="136">
        <f t="shared" si="3"/>
        <v>7</v>
      </c>
      <c r="I58" s="136">
        <f t="shared" si="3"/>
        <v>1</v>
      </c>
      <c r="J58" s="136">
        <f t="shared" si="3"/>
        <v>4</v>
      </c>
      <c r="K58" s="136">
        <f t="shared" si="3"/>
        <v>0</v>
      </c>
      <c r="L58" s="136">
        <f t="shared" si="3"/>
        <v>5</v>
      </c>
      <c r="M58" s="136">
        <f t="shared" si="3"/>
        <v>2</v>
      </c>
      <c r="N58" s="136">
        <f t="shared" si="3"/>
        <v>8</v>
      </c>
      <c r="O58" s="136">
        <f t="shared" si="3"/>
        <v>3</v>
      </c>
      <c r="P58" s="136">
        <f t="shared" si="3"/>
        <v>2</v>
      </c>
      <c r="Q58" s="136">
        <f t="shared" si="3"/>
        <v>1</v>
      </c>
      <c r="R58" s="136">
        <f t="shared" si="3"/>
        <v>3</v>
      </c>
      <c r="S58" s="136">
        <f t="shared" si="3"/>
        <v>0</v>
      </c>
      <c r="T58" s="136">
        <f t="shared" si="3"/>
        <v>4</v>
      </c>
      <c r="U58" s="136">
        <f t="shared" si="3"/>
        <v>0</v>
      </c>
      <c r="V58" s="136">
        <f t="shared" si="3"/>
        <v>4</v>
      </c>
      <c r="W58" s="136">
        <f t="shared" si="3"/>
        <v>0</v>
      </c>
      <c r="X58" s="136">
        <f t="shared" si="3"/>
        <v>5</v>
      </c>
      <c r="Y58" s="136">
        <f t="shared" si="3"/>
        <v>0</v>
      </c>
      <c r="Z58" s="136">
        <f t="shared" si="3"/>
        <v>6</v>
      </c>
      <c r="AA58" s="146">
        <f t="shared" si="3"/>
        <v>0</v>
      </c>
      <c r="AB58" s="198">
        <f>+D58+F58+H58+J58+L58+N58+P58+R58+T58+V58+X58+Z58</f>
        <v>56</v>
      </c>
      <c r="AC58" s="199">
        <f>+E58+G58+I58+K58+M58+O58+Q58+S58+U58+W58+Y58+AA58</f>
        <v>14</v>
      </c>
      <c r="AD58" s="148">
        <f>+AC58/AB58</f>
        <v>0.25</v>
      </c>
    </row>
    <row r="59" spans="1:30" ht="16.5" customHeight="1" x14ac:dyDescent="0.2">
      <c r="A59" s="187" t="s">
        <v>315</v>
      </c>
      <c r="B59" s="188"/>
      <c r="C59" s="139"/>
      <c r="D59" s="151">
        <f>+E58/D58</f>
        <v>1</v>
      </c>
      <c r="E59" s="151"/>
      <c r="F59" s="151">
        <f>+G58/F58</f>
        <v>0.83333333333333337</v>
      </c>
      <c r="G59" s="151"/>
      <c r="H59" s="151">
        <f t="shared" ref="H59" si="4">+I58/H58</f>
        <v>0.14285714285714285</v>
      </c>
      <c r="I59" s="151"/>
      <c r="J59" s="151">
        <f t="shared" ref="J59" si="5">+K58/J58</f>
        <v>0</v>
      </c>
      <c r="K59" s="151"/>
      <c r="L59" s="151">
        <f t="shared" ref="L59" si="6">+M58/L58</f>
        <v>0.4</v>
      </c>
      <c r="M59" s="151"/>
      <c r="N59" s="151">
        <f t="shared" ref="N59" si="7">+O58/N58</f>
        <v>0.375</v>
      </c>
      <c r="O59" s="151"/>
      <c r="P59" s="151">
        <f t="shared" ref="P59" si="8">+Q58/P58</f>
        <v>0.5</v>
      </c>
      <c r="Q59" s="151"/>
      <c r="R59" s="151">
        <f t="shared" ref="R59" si="9">+S58/R58</f>
        <v>0</v>
      </c>
      <c r="S59" s="151"/>
      <c r="T59" s="151">
        <f t="shared" ref="T59" si="10">+U58/T58</f>
        <v>0</v>
      </c>
      <c r="U59" s="151"/>
      <c r="V59" s="151">
        <f t="shared" ref="V59" si="11">+W58/V58</f>
        <v>0</v>
      </c>
      <c r="W59" s="151"/>
      <c r="X59" s="151">
        <f t="shared" ref="X59" si="12">+Y58/X58</f>
        <v>0</v>
      </c>
      <c r="Y59" s="151"/>
      <c r="Z59" s="151">
        <f t="shared" ref="Z59" si="13">+AA58/Z58</f>
        <v>0</v>
      </c>
      <c r="AA59" s="162"/>
      <c r="AB59" s="198"/>
      <c r="AC59" s="199"/>
      <c r="AD59" s="148"/>
    </row>
    <row r="60" spans="1:30" ht="16.5" customHeight="1" thickBot="1" x14ac:dyDescent="0.25">
      <c r="A60" s="185" t="s">
        <v>316</v>
      </c>
      <c r="B60" s="186"/>
      <c r="C60" s="140"/>
      <c r="D60" s="149">
        <v>0.9</v>
      </c>
      <c r="E60" s="150"/>
      <c r="F60" s="149">
        <v>0.9</v>
      </c>
      <c r="G60" s="150"/>
      <c r="H60" s="149">
        <v>0.9</v>
      </c>
      <c r="I60" s="150"/>
      <c r="J60" s="149">
        <v>0.9</v>
      </c>
      <c r="K60" s="150"/>
      <c r="L60" s="149">
        <v>0.9</v>
      </c>
      <c r="M60" s="150"/>
      <c r="N60" s="149">
        <v>0.9</v>
      </c>
      <c r="O60" s="150"/>
      <c r="P60" s="149">
        <v>0.9</v>
      </c>
      <c r="Q60" s="150"/>
      <c r="R60" s="149">
        <v>0.9</v>
      </c>
      <c r="S60" s="150"/>
      <c r="T60" s="149">
        <v>0.9</v>
      </c>
      <c r="U60" s="150"/>
      <c r="V60" s="149">
        <v>0.9</v>
      </c>
      <c r="W60" s="150"/>
      <c r="X60" s="149">
        <v>0.9</v>
      </c>
      <c r="Y60" s="150"/>
      <c r="Z60" s="149">
        <v>0.9</v>
      </c>
      <c r="AA60" s="150"/>
      <c r="AB60" s="142" t="s">
        <v>319</v>
      </c>
      <c r="AC60" s="142" t="s">
        <v>320</v>
      </c>
      <c r="AD60" s="143">
        <v>0.9</v>
      </c>
    </row>
    <row r="61" spans="1:30" ht="16.5" customHeight="1" x14ac:dyDescent="0.2">
      <c r="AB61" s="117"/>
      <c r="AC61" s="117"/>
    </row>
    <row r="62" spans="1:30" ht="16.5" customHeight="1" x14ac:dyDescent="0.2">
      <c r="AB62" s="111"/>
      <c r="AC62" s="111"/>
    </row>
    <row r="63" spans="1:30" ht="16.5" customHeight="1" x14ac:dyDescent="0.2">
      <c r="AB63" s="111"/>
      <c r="AC63" s="111"/>
    </row>
    <row r="64" spans="1:30" ht="16.5" customHeight="1" x14ac:dyDescent="0.2">
      <c r="AB64" s="111"/>
      <c r="AC64" s="111"/>
    </row>
    <row r="65" spans="28:29" ht="16.5" customHeight="1" x14ac:dyDescent="0.2">
      <c r="AB65" s="111"/>
      <c r="AC65" s="111"/>
    </row>
    <row r="66" spans="28:29" ht="16.5" customHeight="1" x14ac:dyDescent="0.2">
      <c r="AB66" s="111"/>
      <c r="AC66" s="111"/>
    </row>
    <row r="67" spans="28:29" ht="16.5" customHeight="1" x14ac:dyDescent="0.2">
      <c r="AB67" s="111"/>
      <c r="AC67" s="111"/>
    </row>
    <row r="68" spans="28:29" ht="16.5" customHeight="1" x14ac:dyDescent="0.2">
      <c r="AB68" s="111"/>
      <c r="AC68" s="111"/>
    </row>
    <row r="69" spans="28:29" ht="16.5" customHeight="1" x14ac:dyDescent="0.2">
      <c r="AB69" s="111"/>
      <c r="AC69" s="111"/>
    </row>
    <row r="70" spans="28:29" ht="16.5" customHeight="1" x14ac:dyDescent="0.2">
      <c r="AB70" s="111"/>
      <c r="AC70" s="111"/>
    </row>
    <row r="71" spans="28:29" ht="16.5" customHeight="1" x14ac:dyDescent="0.2">
      <c r="AB71" s="111"/>
      <c r="AC71" s="111"/>
    </row>
    <row r="72" spans="28:29" ht="16.5" customHeight="1" x14ac:dyDescent="0.2">
      <c r="AB72" s="111"/>
      <c r="AC72" s="111"/>
    </row>
    <row r="73" spans="28:29" ht="16.5" customHeight="1" x14ac:dyDescent="0.2">
      <c r="AB73" s="111"/>
      <c r="AC73" s="111"/>
    </row>
    <row r="74" spans="28:29" ht="16.5" customHeight="1" x14ac:dyDescent="0.2">
      <c r="AB74" s="111"/>
      <c r="AC74" s="111"/>
    </row>
    <row r="75" spans="28:29" ht="16.5" customHeight="1" x14ac:dyDescent="0.2">
      <c r="AB75" s="111"/>
      <c r="AC75" s="111"/>
    </row>
    <row r="76" spans="28:29" ht="16.5" customHeight="1" x14ac:dyDescent="0.2">
      <c r="AB76" s="111"/>
      <c r="AC76" s="111"/>
    </row>
    <row r="77" spans="28:29" ht="16.5" customHeight="1" x14ac:dyDescent="0.2">
      <c r="AB77" s="111"/>
      <c r="AC77" s="111"/>
    </row>
    <row r="78" spans="28:29" ht="16.5" customHeight="1" x14ac:dyDescent="0.2">
      <c r="AB78" s="111"/>
      <c r="AC78" s="111"/>
    </row>
    <row r="79" spans="28:29" ht="16.5" customHeight="1" x14ac:dyDescent="0.2">
      <c r="AB79" s="111"/>
      <c r="AC79" s="111"/>
    </row>
    <row r="80" spans="28:29" ht="16.5" customHeight="1" x14ac:dyDescent="0.2">
      <c r="AB80" s="111"/>
      <c r="AC80" s="111"/>
    </row>
    <row r="81" spans="28:29" ht="16.5" customHeight="1" x14ac:dyDescent="0.2">
      <c r="AB81" s="111"/>
      <c r="AC81" s="111"/>
    </row>
    <row r="82" spans="28:29" ht="16.5" customHeight="1" x14ac:dyDescent="0.2">
      <c r="AB82" s="111"/>
      <c r="AC82" s="111"/>
    </row>
    <row r="83" spans="28:29" ht="16.5" customHeight="1" x14ac:dyDescent="0.2">
      <c r="AB83" s="111"/>
      <c r="AC83" s="111"/>
    </row>
    <row r="84" spans="28:29" ht="16.5" customHeight="1" x14ac:dyDescent="0.2">
      <c r="AB84" s="111"/>
      <c r="AC84" s="111"/>
    </row>
    <row r="85" spans="28:29" ht="16.5" customHeight="1" x14ac:dyDescent="0.2">
      <c r="AB85" s="111"/>
      <c r="AC85" s="111"/>
    </row>
    <row r="86" spans="28:29" ht="16.5" customHeight="1" x14ac:dyDescent="0.2">
      <c r="AB86" s="111"/>
      <c r="AC86" s="111"/>
    </row>
    <row r="87" spans="28:29" ht="16.5" customHeight="1" x14ac:dyDescent="0.2">
      <c r="AB87" s="111"/>
      <c r="AC87" s="111"/>
    </row>
    <row r="88" spans="28:29" ht="16.5" customHeight="1" x14ac:dyDescent="0.2">
      <c r="AB88" s="111"/>
      <c r="AC88" s="111"/>
    </row>
    <row r="89" spans="28:29" ht="16.5" customHeight="1" x14ac:dyDescent="0.2">
      <c r="AB89" s="111"/>
      <c r="AC89" s="111"/>
    </row>
    <row r="90" spans="28:29" ht="16.5" customHeight="1" x14ac:dyDescent="0.2">
      <c r="AB90" s="111"/>
      <c r="AC90" s="111"/>
    </row>
    <row r="91" spans="28:29" ht="16.5" customHeight="1" x14ac:dyDescent="0.2">
      <c r="AB91" s="111"/>
      <c r="AC91" s="111"/>
    </row>
    <row r="92" spans="28:29" ht="16.5" customHeight="1" x14ac:dyDescent="0.2">
      <c r="AB92" s="111"/>
      <c r="AC92" s="111"/>
    </row>
    <row r="93" spans="28:29" ht="16.5" customHeight="1" x14ac:dyDescent="0.2">
      <c r="AB93" s="111"/>
      <c r="AC93" s="111"/>
    </row>
    <row r="94" spans="28:29" ht="16.5" customHeight="1" x14ac:dyDescent="0.2">
      <c r="AB94" s="112"/>
      <c r="AC94" s="112"/>
    </row>
  </sheetData>
  <mergeCells count="382">
    <mergeCell ref="AB7:AC7"/>
    <mergeCell ref="A4:AD4"/>
    <mergeCell ref="A3:AD3"/>
    <mergeCell ref="A2:AD2"/>
    <mergeCell ref="A1:AD1"/>
    <mergeCell ref="J6:AD6"/>
    <mergeCell ref="J5:AD5"/>
    <mergeCell ref="AD7:AD8"/>
    <mergeCell ref="T8:U8"/>
    <mergeCell ref="V8:W8"/>
    <mergeCell ref="X8:Y8"/>
    <mergeCell ref="Z8:AA8"/>
    <mergeCell ref="A7:A43"/>
    <mergeCell ref="N14:O14"/>
    <mergeCell ref="P14:Q14"/>
    <mergeCell ref="R14:S14"/>
    <mergeCell ref="T14:U14"/>
    <mergeCell ref="V14:W14"/>
    <mergeCell ref="X14:Y14"/>
    <mergeCell ref="Z14:AA14"/>
    <mergeCell ref="F12:G12"/>
    <mergeCell ref="H12:I12"/>
    <mergeCell ref="J12:K12"/>
    <mergeCell ref="L12:M12"/>
    <mergeCell ref="A44:A49"/>
    <mergeCell ref="J8:K8"/>
    <mergeCell ref="L8:M8"/>
    <mergeCell ref="N8:O8"/>
    <mergeCell ref="P8:Q8"/>
    <mergeCell ref="R8:S8"/>
    <mergeCell ref="A60:B60"/>
    <mergeCell ref="A58:B58"/>
    <mergeCell ref="A59:B59"/>
    <mergeCell ref="A55:AD55"/>
    <mergeCell ref="A56:AD56"/>
    <mergeCell ref="A50:A53"/>
    <mergeCell ref="A57:B57"/>
    <mergeCell ref="AB58:AB59"/>
    <mergeCell ref="AC58:AC59"/>
    <mergeCell ref="T10:U10"/>
    <mergeCell ref="V10:W10"/>
    <mergeCell ref="X10:Y10"/>
    <mergeCell ref="Z10:AA10"/>
    <mergeCell ref="D14:E14"/>
    <mergeCell ref="F14:G14"/>
    <mergeCell ref="H14:I14"/>
    <mergeCell ref="J14:K14"/>
    <mergeCell ref="L14:M14"/>
    <mergeCell ref="N12:O12"/>
    <mergeCell ref="P12:Q12"/>
    <mergeCell ref="R12:S12"/>
    <mergeCell ref="T12:U12"/>
    <mergeCell ref="X16:Y16"/>
    <mergeCell ref="Z16:AA16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N16:O16"/>
    <mergeCell ref="P16:Q16"/>
    <mergeCell ref="R16:S16"/>
    <mergeCell ref="T16:U16"/>
    <mergeCell ref="V16:W16"/>
    <mergeCell ref="D16:E16"/>
    <mergeCell ref="F16:G16"/>
    <mergeCell ref="H16:I16"/>
    <mergeCell ref="J16:K16"/>
    <mergeCell ref="L16:M16"/>
    <mergeCell ref="X20:Y20"/>
    <mergeCell ref="Z20:AA20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N20:O20"/>
    <mergeCell ref="P20:Q20"/>
    <mergeCell ref="R20:S20"/>
    <mergeCell ref="T20:U20"/>
    <mergeCell ref="V20:W20"/>
    <mergeCell ref="D20:E20"/>
    <mergeCell ref="F20:G20"/>
    <mergeCell ref="H20:I20"/>
    <mergeCell ref="J20:K20"/>
    <mergeCell ref="L20:M20"/>
    <mergeCell ref="X24:Y24"/>
    <mergeCell ref="Z24:AA24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N24:O24"/>
    <mergeCell ref="P24:Q24"/>
    <mergeCell ref="R24:S24"/>
    <mergeCell ref="T24:U24"/>
    <mergeCell ref="V24:W24"/>
    <mergeCell ref="D24:E24"/>
    <mergeCell ref="F24:G24"/>
    <mergeCell ref="H24:I24"/>
    <mergeCell ref="J24:K24"/>
    <mergeCell ref="L24:M24"/>
    <mergeCell ref="X28:Y28"/>
    <mergeCell ref="Z28:AA28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N28:O28"/>
    <mergeCell ref="P28:Q28"/>
    <mergeCell ref="R28:S28"/>
    <mergeCell ref="T28:U28"/>
    <mergeCell ref="V28:W28"/>
    <mergeCell ref="D28:E28"/>
    <mergeCell ref="F28:G28"/>
    <mergeCell ref="H28:I28"/>
    <mergeCell ref="J28:K28"/>
    <mergeCell ref="L28:M28"/>
    <mergeCell ref="X32:Y32"/>
    <mergeCell ref="Z32:AA32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N32:O32"/>
    <mergeCell ref="P32:Q32"/>
    <mergeCell ref="R32:S32"/>
    <mergeCell ref="T32:U32"/>
    <mergeCell ref="V32:W32"/>
    <mergeCell ref="D32:E32"/>
    <mergeCell ref="F32:G32"/>
    <mergeCell ref="H32:I32"/>
    <mergeCell ref="J32:K32"/>
    <mergeCell ref="L32:M32"/>
    <mergeCell ref="X36:Y36"/>
    <mergeCell ref="Z36:AA36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N36:O36"/>
    <mergeCell ref="P36:Q36"/>
    <mergeCell ref="R36:S36"/>
    <mergeCell ref="T36:U36"/>
    <mergeCell ref="V36:W36"/>
    <mergeCell ref="D36:E36"/>
    <mergeCell ref="F36:G36"/>
    <mergeCell ref="H36:I36"/>
    <mergeCell ref="J36:K36"/>
    <mergeCell ref="L36:M36"/>
    <mergeCell ref="X40:Y40"/>
    <mergeCell ref="Z40:AA40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Z42:AA42"/>
    <mergeCell ref="N40:O40"/>
    <mergeCell ref="P40:Q40"/>
    <mergeCell ref="R40:S40"/>
    <mergeCell ref="T40:U40"/>
    <mergeCell ref="V40:W40"/>
    <mergeCell ref="D40:E40"/>
    <mergeCell ref="F40:G40"/>
    <mergeCell ref="H40:I40"/>
    <mergeCell ref="J40:K40"/>
    <mergeCell ref="L40:M40"/>
    <mergeCell ref="X44:Y44"/>
    <mergeCell ref="Z44:AA44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L44:M44"/>
    <mergeCell ref="N44:O44"/>
    <mergeCell ref="P44:Q44"/>
    <mergeCell ref="R44:S44"/>
    <mergeCell ref="T44:U44"/>
    <mergeCell ref="D44:E44"/>
    <mergeCell ref="F44:G44"/>
    <mergeCell ref="H44:I44"/>
    <mergeCell ref="J44:K44"/>
    <mergeCell ref="X48:Y48"/>
    <mergeCell ref="Z48:AA48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N48:O48"/>
    <mergeCell ref="P48:Q48"/>
    <mergeCell ref="R48:S48"/>
    <mergeCell ref="T48:U48"/>
    <mergeCell ref="V48:W48"/>
    <mergeCell ref="D48:E48"/>
    <mergeCell ref="F48:G48"/>
    <mergeCell ref="H48:I48"/>
    <mergeCell ref="J48:K48"/>
    <mergeCell ref="L48:M48"/>
    <mergeCell ref="B16:B17"/>
    <mergeCell ref="B18:B19"/>
    <mergeCell ref="B20:B21"/>
    <mergeCell ref="N52:O52"/>
    <mergeCell ref="P52:Q52"/>
    <mergeCell ref="R52:S52"/>
    <mergeCell ref="B52:B53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T52:U52"/>
    <mergeCell ref="V52:W52"/>
    <mergeCell ref="D52:E52"/>
    <mergeCell ref="F52:G52"/>
    <mergeCell ref="H52:I52"/>
    <mergeCell ref="J52:K52"/>
    <mergeCell ref="L52:M52"/>
    <mergeCell ref="V44:W44"/>
    <mergeCell ref="A5:I5"/>
    <mergeCell ref="A6:I6"/>
    <mergeCell ref="B7:B9"/>
    <mergeCell ref="C7:C9"/>
    <mergeCell ref="B10:B11"/>
    <mergeCell ref="C10:C11"/>
    <mergeCell ref="B12:B13"/>
    <mergeCell ref="C12:C13"/>
    <mergeCell ref="B14:B15"/>
    <mergeCell ref="D7:AA7"/>
    <mergeCell ref="V12:W12"/>
    <mergeCell ref="X12:Y12"/>
    <mergeCell ref="Z12:AA12"/>
    <mergeCell ref="L10:M10"/>
    <mergeCell ref="N10:O10"/>
    <mergeCell ref="P10:Q10"/>
    <mergeCell ref="R10:S10"/>
    <mergeCell ref="D8:E8"/>
    <mergeCell ref="D10:E10"/>
    <mergeCell ref="D11:E11"/>
    <mergeCell ref="D12:E12"/>
    <mergeCell ref="F8:G8"/>
    <mergeCell ref="F10:G10"/>
    <mergeCell ref="H8:I8"/>
    <mergeCell ref="B50:B51"/>
    <mergeCell ref="B32:B33"/>
    <mergeCell ref="B34:B35"/>
    <mergeCell ref="B36:B37"/>
    <mergeCell ref="B38:B39"/>
    <mergeCell ref="B40:B41"/>
    <mergeCell ref="B22:B23"/>
    <mergeCell ref="B24:B25"/>
    <mergeCell ref="B26:B27"/>
    <mergeCell ref="B28:B29"/>
    <mergeCell ref="B30:B31"/>
    <mergeCell ref="C44:C45"/>
    <mergeCell ref="C46:C47"/>
    <mergeCell ref="C48:C49"/>
    <mergeCell ref="C50:C51"/>
    <mergeCell ref="C14:C15"/>
    <mergeCell ref="B42:B43"/>
    <mergeCell ref="B44:B45"/>
    <mergeCell ref="B46:B47"/>
    <mergeCell ref="B48:B49"/>
    <mergeCell ref="L59:M59"/>
    <mergeCell ref="C52:C53"/>
    <mergeCell ref="A54:C54"/>
    <mergeCell ref="AB57:A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X52:Y52"/>
    <mergeCell ref="Z52:AA52"/>
    <mergeCell ref="X59:Y59"/>
    <mergeCell ref="Z59:AA59"/>
    <mergeCell ref="AD58:AD59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0:Y60"/>
    <mergeCell ref="Z60:AA60"/>
    <mergeCell ref="N59:O59"/>
    <mergeCell ref="P59:Q59"/>
    <mergeCell ref="R59:S59"/>
    <mergeCell ref="T59:U59"/>
    <mergeCell ref="V59:W59"/>
    <mergeCell ref="D59:E59"/>
    <mergeCell ref="F59:G59"/>
    <mergeCell ref="H59:I59"/>
    <mergeCell ref="J59:K59"/>
  </mergeCells>
  <conditionalFormatting sqref="AB61:AC93 AB10:AC51">
    <cfRule type="cellIs" dxfId="31" priority="27" operator="between">
      <formula>1</formula>
      <formula>9</formula>
    </cfRule>
    <cfRule type="cellIs" dxfId="30" priority="28" stopIfTrue="1" operator="equal">
      <formula>0</formula>
    </cfRule>
    <cfRule type="cellIs" dxfId="29" priority="29" stopIfTrue="1" operator="equal">
      <formula>0</formula>
    </cfRule>
    <cfRule type="cellIs" dxfId="28" priority="30" stopIfTrue="1" operator="equal">
      <formula>0</formula>
    </cfRule>
    <cfRule type="cellIs" dxfId="27" priority="31" stopIfTrue="1" operator="equal">
      <formula>0</formula>
    </cfRule>
    <cfRule type="cellIs" dxfId="26" priority="32" stopIfTrue="1" operator="equal">
      <formula>1</formula>
    </cfRule>
  </conditionalFormatting>
  <conditionalFormatting sqref="AB61:AC93 AB10:AC51">
    <cfRule type="cellIs" dxfId="25" priority="26" operator="equal">
      <formula>0</formula>
    </cfRule>
  </conditionalFormatting>
  <conditionalFormatting sqref="AB61:AC93 AB10:AC51">
    <cfRule type="cellIs" dxfId="24" priority="25" stopIfTrue="1" operator="equal">
      <formula>0</formula>
    </cfRule>
  </conditionalFormatting>
  <conditionalFormatting sqref="AB52:AB53">
    <cfRule type="cellIs" dxfId="23" priority="19" operator="between">
      <formula>1</formula>
      <formula>9</formula>
    </cfRule>
    <cfRule type="cellIs" dxfId="22" priority="20" stopIfTrue="1" operator="equal">
      <formula>0</formula>
    </cfRule>
    <cfRule type="cellIs" dxfId="21" priority="21" stopIfTrue="1" operator="equal">
      <formula>0</formula>
    </cfRule>
    <cfRule type="cellIs" dxfId="20" priority="22" stopIfTrue="1" operator="equal">
      <formula>0</formula>
    </cfRule>
    <cfRule type="cellIs" dxfId="19" priority="23" stopIfTrue="1" operator="equal">
      <formula>0</formula>
    </cfRule>
    <cfRule type="cellIs" dxfId="18" priority="24" stopIfTrue="1" operator="equal">
      <formula>1</formula>
    </cfRule>
  </conditionalFormatting>
  <conditionalFormatting sqref="AB52:AB53">
    <cfRule type="cellIs" dxfId="17" priority="18" operator="equal">
      <formula>0</formula>
    </cfRule>
  </conditionalFormatting>
  <conditionalFormatting sqref="AB52:AB53">
    <cfRule type="cellIs" dxfId="16" priority="17" stopIfTrue="1" operator="equal">
      <formula>0</formula>
    </cfRule>
  </conditionalFormatting>
  <conditionalFormatting sqref="D54:AD54">
    <cfRule type="cellIs" dxfId="15" priority="11" operator="between">
      <formula>1</formula>
      <formula>9</formula>
    </cfRule>
    <cfRule type="cellIs" dxfId="14" priority="12" stopIfTrue="1" operator="equal">
      <formula>0</formula>
    </cfRule>
    <cfRule type="cellIs" dxfId="13" priority="13" stopIfTrue="1" operator="equal">
      <formula>0</formula>
    </cfRule>
    <cfRule type="cellIs" dxfId="12" priority="14" stopIfTrue="1" operator="equal">
      <formula>0</formula>
    </cfRule>
    <cfRule type="cellIs" dxfId="11" priority="15" stopIfTrue="1" operator="equal">
      <formula>0</formula>
    </cfRule>
    <cfRule type="cellIs" dxfId="10" priority="16" stopIfTrue="1" operator="equal">
      <formula>1</formula>
    </cfRule>
  </conditionalFormatting>
  <conditionalFormatting sqref="D54:AD54">
    <cfRule type="cellIs" dxfId="9" priority="10" operator="equal">
      <formula>0</formula>
    </cfRule>
  </conditionalFormatting>
  <conditionalFormatting sqref="D54:AD54">
    <cfRule type="cellIs" dxfId="8" priority="9" stopIfTrue="1" operator="equal">
      <formula>0</formula>
    </cfRule>
  </conditionalFormatting>
  <conditionalFormatting sqref="C60 AC60 C58:AD58">
    <cfRule type="cellIs" dxfId="7" priority="3" operator="between">
      <formula>1</formula>
      <formula>9</formula>
    </cfRule>
    <cfRule type="cellIs" dxfId="6" priority="4" stopIfTrue="1" operator="equal">
      <formula>0</formula>
    </cfRule>
    <cfRule type="cellIs" dxfId="5" priority="5" stopIfTrue="1" operator="equal">
      <formula>0</formula>
    </cfRule>
    <cfRule type="cellIs" dxfId="4" priority="6" stopIfTrue="1" operator="equal">
      <formula>0</formula>
    </cfRule>
    <cfRule type="cellIs" dxfId="3" priority="7" stopIfTrue="1" operator="equal">
      <formula>0</formula>
    </cfRule>
    <cfRule type="cellIs" dxfId="2" priority="8" stopIfTrue="1" operator="equal">
      <formula>1</formula>
    </cfRule>
  </conditionalFormatting>
  <conditionalFormatting sqref="C60 AC60 C58:AD58">
    <cfRule type="cellIs" dxfId="1" priority="2" operator="equal">
      <formula>0</formula>
    </cfRule>
  </conditionalFormatting>
  <conditionalFormatting sqref="C60 AC60 C58:AD5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5"/>
  <sheetViews>
    <sheetView topLeftCell="C1" zoomScale="86" zoomScaleNormal="86" workbookViewId="0">
      <pane xSplit="1" ySplit="8" topLeftCell="D29" activePane="bottomRight" state="frozen"/>
      <selection activeCell="C1" sqref="C1"/>
      <selection pane="topRight" activeCell="D1" sqref="D1"/>
      <selection pane="bottomLeft" activeCell="C9" sqref="C9"/>
      <selection pane="bottomRight" activeCell="V12" sqref="V12"/>
    </sheetView>
  </sheetViews>
  <sheetFormatPr baseColWidth="10" defaultRowHeight="15" x14ac:dyDescent="0.25"/>
  <cols>
    <col min="1" max="1" width="11.42578125" style="6"/>
    <col min="2" max="2" width="19.28515625" customWidth="1"/>
    <col min="3" max="3" width="36.85546875" hidden="1" customWidth="1"/>
    <col min="4" max="4" width="73.5703125" customWidth="1"/>
    <col min="5" max="5" width="44.140625" customWidth="1"/>
    <col min="6" max="6" width="23.140625" customWidth="1"/>
    <col min="7" max="7" width="7.7109375" customWidth="1"/>
    <col min="8" max="8" width="9.140625" customWidth="1"/>
    <col min="9" max="9" width="7.85546875" customWidth="1"/>
    <col min="19" max="19" width="12.140625" customWidth="1"/>
    <col min="20" max="20" width="15.42578125" customWidth="1"/>
    <col min="21" max="21" width="16" customWidth="1"/>
    <col min="22" max="22" width="42.28515625" customWidth="1"/>
    <col min="23" max="23" width="18.5703125" customWidth="1"/>
  </cols>
  <sheetData>
    <row r="1" spans="1:24" ht="6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1"/>
    </row>
    <row r="2" spans="1:24" ht="6" customHeight="1" x14ac:dyDescent="0.25">
      <c r="A2" s="9" t="s">
        <v>43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56"/>
      <c r="X2" s="1"/>
    </row>
    <row r="3" spans="1:24" ht="6" customHeight="1" x14ac:dyDescent="0.25">
      <c r="A3" s="9" t="s">
        <v>44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56"/>
      <c r="X3" s="1"/>
    </row>
    <row r="4" spans="1:24" ht="6" customHeight="1" x14ac:dyDescent="0.25">
      <c r="A4" s="9" t="s">
        <v>0</v>
      </c>
      <c r="B4" s="9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1"/>
    </row>
    <row r="5" spans="1:24" ht="6" customHeight="1" x14ac:dyDescent="0.25">
      <c r="A5" s="9" t="s">
        <v>164</v>
      </c>
      <c r="B5" s="9"/>
      <c r="C5" s="9"/>
      <c r="D5" s="9"/>
      <c r="E5" s="9"/>
      <c r="F5" s="9"/>
      <c r="G5" s="9"/>
      <c r="H5" s="9"/>
      <c r="I5" s="9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1"/>
    </row>
    <row r="6" spans="1:24" ht="15" hidden="1" customHeight="1" x14ac:dyDescent="0.25">
      <c r="A6" s="56"/>
      <c r="B6" s="56"/>
      <c r="C6" s="56"/>
      <c r="D6" s="56"/>
      <c r="E6" s="56"/>
      <c r="F6" s="56"/>
      <c r="G6" s="56"/>
      <c r="H6" s="56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1"/>
    </row>
    <row r="7" spans="1:24" ht="15" customHeight="1" x14ac:dyDescent="0.25">
      <c r="A7" s="62" t="s">
        <v>1</v>
      </c>
      <c r="B7" s="10" t="s">
        <v>2</v>
      </c>
      <c r="C7" s="10" t="s">
        <v>3</v>
      </c>
      <c r="D7" s="10" t="s">
        <v>4</v>
      </c>
      <c r="E7" s="10"/>
      <c r="F7" s="10" t="s">
        <v>5</v>
      </c>
      <c r="G7" s="63" t="s">
        <v>6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5"/>
      <c r="S7" s="66" t="s">
        <v>7</v>
      </c>
      <c r="T7" s="66"/>
      <c r="U7" s="66"/>
      <c r="V7" s="10" t="s">
        <v>8</v>
      </c>
      <c r="W7" s="10" t="s">
        <v>9</v>
      </c>
      <c r="X7" s="3"/>
    </row>
    <row r="8" spans="1:24" x14ac:dyDescent="0.25">
      <c r="A8" s="67"/>
      <c r="B8" s="68"/>
      <c r="C8" s="68"/>
      <c r="D8" s="68"/>
      <c r="E8" s="68"/>
      <c r="F8" s="68"/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17</v>
      </c>
      <c r="O8" s="10" t="s">
        <v>18</v>
      </c>
      <c r="P8" s="10" t="s">
        <v>19</v>
      </c>
      <c r="Q8" s="10" t="s">
        <v>20</v>
      </c>
      <c r="R8" s="10" t="s">
        <v>21</v>
      </c>
      <c r="S8" s="59" t="s">
        <v>22</v>
      </c>
      <c r="T8" s="59" t="s">
        <v>51</v>
      </c>
      <c r="U8" s="59" t="s">
        <v>23</v>
      </c>
      <c r="V8" s="68"/>
      <c r="W8" s="68"/>
      <c r="X8" s="3"/>
    </row>
    <row r="9" spans="1:24" ht="61.5" customHeight="1" x14ac:dyDescent="0.25">
      <c r="A9" s="69" t="s">
        <v>24</v>
      </c>
      <c r="B9" s="70" t="s">
        <v>25</v>
      </c>
      <c r="C9" s="71" t="s">
        <v>166</v>
      </c>
      <c r="D9" s="31" t="s">
        <v>167</v>
      </c>
      <c r="E9" s="100" t="s">
        <v>213</v>
      </c>
      <c r="F9" s="72" t="s">
        <v>76</v>
      </c>
      <c r="G9" s="73"/>
      <c r="H9" s="73">
        <v>7</v>
      </c>
      <c r="I9" s="73"/>
      <c r="J9" s="73"/>
      <c r="K9" s="74" t="s">
        <v>168</v>
      </c>
      <c r="L9" s="73" t="s">
        <v>169</v>
      </c>
      <c r="M9" s="73"/>
      <c r="N9" s="74"/>
      <c r="O9" s="73"/>
      <c r="P9" s="73"/>
      <c r="Q9" s="73"/>
      <c r="R9" s="73"/>
      <c r="S9" s="75" t="s">
        <v>106</v>
      </c>
      <c r="T9" s="75" t="s">
        <v>107</v>
      </c>
      <c r="U9" s="76" t="s">
        <v>52</v>
      </c>
      <c r="V9" s="73" t="s">
        <v>136</v>
      </c>
      <c r="W9" s="43" t="s">
        <v>62</v>
      </c>
      <c r="X9" s="3"/>
    </row>
    <row r="10" spans="1:24" ht="57" customHeight="1" x14ac:dyDescent="0.25">
      <c r="A10" s="69"/>
      <c r="B10" s="70"/>
      <c r="C10" s="71"/>
      <c r="D10" s="12" t="s">
        <v>26</v>
      </c>
      <c r="E10" s="100" t="s">
        <v>268</v>
      </c>
      <c r="F10" s="72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5"/>
      <c r="T10" s="75"/>
      <c r="U10" s="76"/>
      <c r="V10" s="73"/>
      <c r="W10" s="43" t="s">
        <v>27</v>
      </c>
      <c r="X10" s="3"/>
    </row>
    <row r="11" spans="1:24" ht="42" customHeight="1" x14ac:dyDescent="0.25">
      <c r="A11" s="53" t="s">
        <v>24</v>
      </c>
      <c r="B11" s="54" t="s">
        <v>45</v>
      </c>
      <c r="C11" s="47" t="s">
        <v>93</v>
      </c>
      <c r="D11" s="105" t="s">
        <v>98</v>
      </c>
      <c r="E11" s="100" t="s">
        <v>214</v>
      </c>
      <c r="F11" s="48" t="s">
        <v>65</v>
      </c>
      <c r="G11" s="57"/>
      <c r="H11" s="57"/>
      <c r="I11" s="57"/>
      <c r="J11" s="57"/>
      <c r="K11" s="57"/>
      <c r="L11" s="57">
        <v>10</v>
      </c>
      <c r="M11" s="57"/>
      <c r="N11" s="57"/>
      <c r="O11" s="57"/>
      <c r="P11" s="57"/>
      <c r="Q11" s="57"/>
      <c r="R11" s="57"/>
      <c r="S11" s="60"/>
      <c r="T11" s="60" t="s">
        <v>108</v>
      </c>
      <c r="U11" s="61" t="s">
        <v>122</v>
      </c>
      <c r="V11" s="57" t="s">
        <v>137</v>
      </c>
      <c r="W11" s="43" t="s">
        <v>134</v>
      </c>
      <c r="X11" s="3"/>
    </row>
    <row r="12" spans="1:24" s="24" customFormat="1" ht="32.25" customHeight="1" x14ac:dyDescent="0.25">
      <c r="A12" s="27" t="s">
        <v>24</v>
      </c>
      <c r="B12" s="50" t="s">
        <v>47</v>
      </c>
      <c r="C12" s="29" t="s">
        <v>115</v>
      </c>
      <c r="D12" s="30" t="s">
        <v>99</v>
      </c>
      <c r="E12" s="100" t="s">
        <v>215</v>
      </c>
      <c r="F12" s="25" t="s">
        <v>67</v>
      </c>
      <c r="G12" s="32"/>
      <c r="H12" s="32"/>
      <c r="I12" s="32"/>
      <c r="J12" s="32" t="s">
        <v>170</v>
      </c>
      <c r="K12" s="32"/>
      <c r="L12" s="32"/>
      <c r="M12" s="32"/>
      <c r="N12" s="32"/>
      <c r="O12" s="32"/>
      <c r="P12" s="32"/>
      <c r="Q12" s="32"/>
      <c r="R12" s="32"/>
      <c r="S12" s="39"/>
      <c r="T12" s="40" t="s">
        <v>104</v>
      </c>
      <c r="U12" s="41" t="s">
        <v>124</v>
      </c>
      <c r="V12" s="57" t="s">
        <v>105</v>
      </c>
      <c r="W12" s="43" t="s">
        <v>135</v>
      </c>
      <c r="X12" s="26"/>
    </row>
    <row r="13" spans="1:24" ht="33.75" x14ac:dyDescent="0.25">
      <c r="A13" s="49" t="s">
        <v>46</v>
      </c>
      <c r="B13" s="50" t="s">
        <v>47</v>
      </c>
      <c r="C13" s="47" t="s">
        <v>94</v>
      </c>
      <c r="D13" s="107" t="s">
        <v>100</v>
      </c>
      <c r="E13" s="104" t="s">
        <v>216</v>
      </c>
      <c r="F13" s="48" t="s">
        <v>66</v>
      </c>
      <c r="G13" s="57"/>
      <c r="H13" s="57"/>
      <c r="I13" s="57" t="s">
        <v>194</v>
      </c>
      <c r="J13" s="57"/>
      <c r="K13" s="57"/>
      <c r="L13" s="57"/>
      <c r="M13" s="57"/>
      <c r="N13" s="57"/>
      <c r="O13" s="58" t="s">
        <v>186</v>
      </c>
      <c r="P13" s="57"/>
      <c r="Q13" s="33" t="s">
        <v>177</v>
      </c>
      <c r="R13" s="57"/>
      <c r="S13" s="60"/>
      <c r="T13" s="60" t="s">
        <v>104</v>
      </c>
      <c r="U13" s="61" t="s">
        <v>123</v>
      </c>
      <c r="V13" s="57" t="s">
        <v>138</v>
      </c>
      <c r="W13" s="43" t="s">
        <v>150</v>
      </c>
      <c r="X13" s="3"/>
    </row>
    <row r="14" spans="1:24" ht="48" customHeight="1" x14ac:dyDescent="0.25">
      <c r="A14" s="77" t="s">
        <v>24</v>
      </c>
      <c r="B14" s="78" t="s">
        <v>28</v>
      </c>
      <c r="C14" s="79" t="s">
        <v>95</v>
      </c>
      <c r="D14" s="18" t="s">
        <v>37</v>
      </c>
      <c r="E14" s="106" t="s">
        <v>217</v>
      </c>
      <c r="F14" s="80" t="s">
        <v>68</v>
      </c>
      <c r="G14" s="81" t="s">
        <v>103</v>
      </c>
      <c r="H14" s="82" t="s">
        <v>171</v>
      </c>
      <c r="I14" s="81" t="s">
        <v>172</v>
      </c>
      <c r="J14" s="81" t="s">
        <v>173</v>
      </c>
      <c r="K14" s="81" t="s">
        <v>174</v>
      </c>
      <c r="L14" s="81" t="s">
        <v>175</v>
      </c>
      <c r="M14" s="81" t="s">
        <v>178</v>
      </c>
      <c r="N14" s="81" t="s">
        <v>179</v>
      </c>
      <c r="O14" s="81" t="s">
        <v>176</v>
      </c>
      <c r="P14" s="81" t="s">
        <v>180</v>
      </c>
      <c r="Q14" s="81" t="s">
        <v>171</v>
      </c>
      <c r="R14" s="81" t="s">
        <v>181</v>
      </c>
      <c r="S14" s="83"/>
      <c r="T14" s="83" t="s">
        <v>113</v>
      </c>
      <c r="U14" s="83" t="s">
        <v>125</v>
      </c>
      <c r="V14" s="81" t="s">
        <v>110</v>
      </c>
      <c r="W14" s="84" t="s">
        <v>151</v>
      </c>
      <c r="X14" s="3"/>
    </row>
    <row r="15" spans="1:24" ht="2.25" hidden="1" customHeight="1" x14ac:dyDescent="0.25">
      <c r="A15" s="85"/>
      <c r="B15" s="86"/>
      <c r="C15" s="87"/>
      <c r="D15" s="17"/>
      <c r="E15" s="100" t="s">
        <v>218</v>
      </c>
      <c r="F15" s="88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90"/>
      <c r="T15" s="90"/>
      <c r="U15" s="90"/>
      <c r="V15" s="89"/>
      <c r="W15" s="91"/>
      <c r="X15" s="4"/>
    </row>
    <row r="16" spans="1:24" ht="42.75" customHeight="1" x14ac:dyDescent="0.25">
      <c r="A16" s="15" t="s">
        <v>24</v>
      </c>
      <c r="B16" s="16" t="s">
        <v>29</v>
      </c>
      <c r="C16" s="52" t="s">
        <v>96</v>
      </c>
      <c r="D16" s="18" t="s">
        <v>101</v>
      </c>
      <c r="E16" s="107" t="s">
        <v>100</v>
      </c>
      <c r="F16" s="28" t="s">
        <v>66</v>
      </c>
      <c r="G16" s="57"/>
      <c r="H16" s="57" t="s">
        <v>190</v>
      </c>
      <c r="I16" s="58" t="s">
        <v>192</v>
      </c>
      <c r="J16" s="57"/>
      <c r="K16" s="57" t="s">
        <v>182</v>
      </c>
      <c r="L16" s="34" t="s">
        <v>183</v>
      </c>
      <c r="M16" s="57" t="s">
        <v>184</v>
      </c>
      <c r="N16" s="57"/>
      <c r="O16" s="58" t="s">
        <v>185</v>
      </c>
      <c r="P16" s="57" t="s">
        <v>55</v>
      </c>
      <c r="Q16" s="57" t="s">
        <v>187</v>
      </c>
      <c r="R16" s="57" t="s">
        <v>188</v>
      </c>
      <c r="S16" s="60"/>
      <c r="T16" s="60" t="s">
        <v>114</v>
      </c>
      <c r="U16" s="60" t="s">
        <v>123</v>
      </c>
      <c r="V16" s="42" t="s">
        <v>139</v>
      </c>
      <c r="W16" s="44" t="s">
        <v>152</v>
      </c>
      <c r="X16" s="4"/>
    </row>
    <row r="17" spans="1:24" ht="39.75" customHeight="1" x14ac:dyDescent="0.25">
      <c r="A17" s="19" t="s">
        <v>24</v>
      </c>
      <c r="B17" s="14" t="s">
        <v>56</v>
      </c>
      <c r="C17" s="18" t="s">
        <v>97</v>
      </c>
      <c r="D17" s="108" t="s">
        <v>102</v>
      </c>
      <c r="E17" s="100" t="s">
        <v>219</v>
      </c>
      <c r="F17" s="28" t="s">
        <v>69</v>
      </c>
      <c r="G17" s="35"/>
      <c r="H17" s="35">
        <v>22</v>
      </c>
      <c r="I17" s="35"/>
      <c r="J17" s="36"/>
      <c r="K17" s="35"/>
      <c r="L17" s="35"/>
      <c r="M17" s="35" t="s">
        <v>189</v>
      </c>
      <c r="N17" s="35"/>
      <c r="O17" s="35"/>
      <c r="P17" s="35"/>
      <c r="Q17" s="35" t="s">
        <v>55</v>
      </c>
      <c r="R17" s="35" t="s">
        <v>185</v>
      </c>
      <c r="S17" s="60"/>
      <c r="T17" s="60" t="s">
        <v>119</v>
      </c>
      <c r="U17" s="60" t="s">
        <v>126</v>
      </c>
      <c r="V17" s="57" t="s">
        <v>145</v>
      </c>
      <c r="W17" s="44" t="s">
        <v>153</v>
      </c>
      <c r="X17" s="4"/>
    </row>
    <row r="18" spans="1:24" ht="87" customHeight="1" x14ac:dyDescent="0.25">
      <c r="A18" s="51" t="s">
        <v>24</v>
      </c>
      <c r="B18" s="18" t="s">
        <v>31</v>
      </c>
      <c r="C18" s="18" t="s">
        <v>127</v>
      </c>
      <c r="D18" s="18" t="s">
        <v>78</v>
      </c>
      <c r="E18" s="100" t="s">
        <v>220</v>
      </c>
      <c r="F18" s="28" t="s">
        <v>165</v>
      </c>
      <c r="G18" s="35"/>
      <c r="H18" s="35" t="s">
        <v>191</v>
      </c>
      <c r="I18" s="38" t="s">
        <v>193</v>
      </c>
      <c r="J18" s="35" t="s">
        <v>195</v>
      </c>
      <c r="K18" s="35"/>
      <c r="L18" s="57"/>
      <c r="M18" s="35"/>
      <c r="N18" s="35"/>
      <c r="O18" s="35"/>
      <c r="P18" s="35"/>
      <c r="Q18" s="35"/>
      <c r="R18" s="35"/>
      <c r="S18" s="60" t="s">
        <v>109</v>
      </c>
      <c r="T18" s="60" t="s">
        <v>111</v>
      </c>
      <c r="U18" s="60" t="s">
        <v>123</v>
      </c>
      <c r="V18" s="35" t="s">
        <v>144</v>
      </c>
      <c r="W18" s="43" t="s">
        <v>154</v>
      </c>
      <c r="X18" s="4"/>
    </row>
    <row r="19" spans="1:24" ht="61.5" customHeight="1" x14ac:dyDescent="0.25">
      <c r="A19" s="92" t="s">
        <v>24</v>
      </c>
      <c r="B19" s="93" t="s">
        <v>32</v>
      </c>
      <c r="C19" s="94" t="s">
        <v>79</v>
      </c>
      <c r="D19" s="18" t="s">
        <v>270</v>
      </c>
      <c r="E19" s="100" t="s">
        <v>221</v>
      </c>
      <c r="F19" s="72" t="s">
        <v>77</v>
      </c>
      <c r="G19" s="35"/>
      <c r="H19" s="35"/>
      <c r="I19" s="35"/>
      <c r="J19" s="37"/>
      <c r="K19" s="35">
        <v>8</v>
      </c>
      <c r="L19" s="35"/>
      <c r="M19" s="35"/>
      <c r="N19" s="57"/>
      <c r="O19" s="35"/>
      <c r="P19" s="35"/>
      <c r="Q19" s="37" t="s">
        <v>55</v>
      </c>
      <c r="R19" s="35"/>
      <c r="S19" s="60"/>
      <c r="T19" s="60" t="s">
        <v>116</v>
      </c>
      <c r="U19" s="60" t="s">
        <v>128</v>
      </c>
      <c r="V19" s="57" t="s">
        <v>140</v>
      </c>
      <c r="W19" s="43" t="s">
        <v>155</v>
      </c>
      <c r="X19" s="4"/>
    </row>
    <row r="20" spans="1:24" ht="67.5" hidden="1" customHeight="1" x14ac:dyDescent="0.25">
      <c r="A20" s="92"/>
      <c r="B20" s="93"/>
      <c r="C20" s="94"/>
      <c r="D20" s="18" t="s">
        <v>50</v>
      </c>
      <c r="E20" s="100" t="s">
        <v>222</v>
      </c>
      <c r="F20" s="72"/>
      <c r="G20" s="11"/>
      <c r="H20" s="35"/>
      <c r="I20" s="35"/>
      <c r="J20" s="35"/>
      <c r="K20" s="35"/>
      <c r="L20" s="35"/>
      <c r="M20" s="35"/>
      <c r="N20" s="35"/>
      <c r="O20" s="38" t="s">
        <v>55</v>
      </c>
      <c r="P20" s="35"/>
      <c r="Q20" s="57">
        <v>30</v>
      </c>
      <c r="R20" s="35"/>
      <c r="S20" s="60" t="s">
        <v>57</v>
      </c>
      <c r="T20" s="60" t="s">
        <v>58</v>
      </c>
      <c r="U20" s="60" t="s">
        <v>59</v>
      </c>
      <c r="V20" s="54" t="s">
        <v>60</v>
      </c>
      <c r="W20" s="43" t="s">
        <v>48</v>
      </c>
      <c r="X20" s="4"/>
    </row>
    <row r="21" spans="1:24" ht="34.5" customHeight="1" x14ac:dyDescent="0.25">
      <c r="A21" s="95" t="s">
        <v>23</v>
      </c>
      <c r="B21" s="94" t="s">
        <v>64</v>
      </c>
      <c r="C21" s="18" t="s">
        <v>80</v>
      </c>
      <c r="D21" s="18" t="s">
        <v>83</v>
      </c>
      <c r="E21" s="100" t="s">
        <v>223</v>
      </c>
      <c r="F21" s="28" t="s">
        <v>70</v>
      </c>
      <c r="G21" s="35"/>
      <c r="H21" s="35"/>
      <c r="I21" s="35"/>
      <c r="J21" s="35"/>
      <c r="K21" s="35"/>
      <c r="L21" s="35"/>
      <c r="M21" s="35"/>
      <c r="N21" s="35">
        <v>28</v>
      </c>
      <c r="O21" s="35"/>
      <c r="P21" s="35"/>
      <c r="Q21" s="35"/>
      <c r="R21" s="35"/>
      <c r="S21" s="60"/>
      <c r="T21" s="60" t="s">
        <v>117</v>
      </c>
      <c r="U21" s="60" t="s">
        <v>129</v>
      </c>
      <c r="V21" s="35" t="s">
        <v>143</v>
      </c>
      <c r="W21" s="43" t="s">
        <v>154</v>
      </c>
    </row>
    <row r="22" spans="1:24" ht="38.25" customHeight="1" x14ac:dyDescent="0.25">
      <c r="A22" s="95"/>
      <c r="B22" s="94"/>
      <c r="C22" s="18" t="s">
        <v>81</v>
      </c>
      <c r="D22" s="18" t="s">
        <v>84</v>
      </c>
      <c r="E22" s="100" t="s">
        <v>224</v>
      </c>
      <c r="F22" s="28" t="s">
        <v>71</v>
      </c>
      <c r="G22" s="57"/>
      <c r="H22" s="57"/>
      <c r="I22" s="57"/>
      <c r="J22" s="57"/>
      <c r="K22" s="57"/>
      <c r="L22" s="57" t="s">
        <v>196</v>
      </c>
      <c r="M22" s="57"/>
      <c r="N22" s="57"/>
      <c r="O22" s="57"/>
      <c r="P22" s="57" t="s">
        <v>199</v>
      </c>
      <c r="Q22" s="57"/>
      <c r="R22" s="57"/>
      <c r="S22" s="60"/>
      <c r="T22" s="60" t="s">
        <v>118</v>
      </c>
      <c r="U22" s="60" t="s">
        <v>205</v>
      </c>
      <c r="V22" s="35" t="s">
        <v>141</v>
      </c>
      <c r="W22" s="43" t="s">
        <v>156</v>
      </c>
    </row>
    <row r="23" spans="1:24" ht="44.25" customHeight="1" x14ac:dyDescent="0.25">
      <c r="A23" s="95"/>
      <c r="B23" s="94"/>
      <c r="C23" s="18" t="s">
        <v>82</v>
      </c>
      <c r="D23" s="18" t="s">
        <v>85</v>
      </c>
      <c r="E23" s="100" t="s">
        <v>225</v>
      </c>
      <c r="F23" s="28" t="s">
        <v>72</v>
      </c>
      <c r="G23" s="35"/>
      <c r="H23" s="35"/>
      <c r="I23" s="35"/>
      <c r="J23" s="35"/>
      <c r="K23" s="38" t="s">
        <v>204</v>
      </c>
      <c r="L23" s="35"/>
      <c r="M23" s="57"/>
      <c r="N23" s="35"/>
      <c r="O23" s="35"/>
      <c r="P23" s="35"/>
      <c r="Q23" s="35"/>
      <c r="R23" s="35" t="s">
        <v>186</v>
      </c>
      <c r="S23" s="60"/>
      <c r="T23" s="60" t="s">
        <v>112</v>
      </c>
      <c r="U23" s="60" t="s">
        <v>130</v>
      </c>
      <c r="V23" s="35" t="s">
        <v>142</v>
      </c>
      <c r="W23" s="43" t="s">
        <v>157</v>
      </c>
    </row>
    <row r="24" spans="1:24" ht="22.5" x14ac:dyDescent="0.25">
      <c r="A24" s="95"/>
      <c r="B24" s="94"/>
      <c r="C24" s="18" t="s">
        <v>87</v>
      </c>
      <c r="D24" s="18" t="s">
        <v>86</v>
      </c>
      <c r="E24" s="100" t="s">
        <v>226</v>
      </c>
      <c r="F24" s="28" t="s">
        <v>65</v>
      </c>
      <c r="G24" s="35" t="s">
        <v>55</v>
      </c>
      <c r="H24" s="35" t="s">
        <v>55</v>
      </c>
      <c r="I24" s="35" t="s">
        <v>55</v>
      </c>
      <c r="J24" s="35" t="s">
        <v>55</v>
      </c>
      <c r="K24" s="35" t="s">
        <v>55</v>
      </c>
      <c r="L24" s="35" t="s">
        <v>55</v>
      </c>
      <c r="M24" s="57"/>
      <c r="N24" s="35" t="s">
        <v>55</v>
      </c>
      <c r="O24" s="35" t="s">
        <v>55</v>
      </c>
      <c r="P24" s="35" t="s">
        <v>55</v>
      </c>
      <c r="Q24" s="35" t="s">
        <v>55</v>
      </c>
      <c r="R24" s="35" t="s">
        <v>197</v>
      </c>
      <c r="S24" s="60"/>
      <c r="T24" s="60"/>
      <c r="U24" s="60" t="s">
        <v>131</v>
      </c>
      <c r="V24" s="35" t="s">
        <v>146</v>
      </c>
      <c r="W24" s="43" t="s">
        <v>158</v>
      </c>
    </row>
    <row r="25" spans="1:24" ht="33.75" x14ac:dyDescent="0.25">
      <c r="A25" s="95"/>
      <c r="B25" s="94"/>
      <c r="C25" s="18" t="s">
        <v>88</v>
      </c>
      <c r="D25" s="18" t="s">
        <v>90</v>
      </c>
      <c r="E25" s="100" t="s">
        <v>227</v>
      </c>
      <c r="F25" s="28" t="s">
        <v>73</v>
      </c>
      <c r="G25" s="57"/>
      <c r="H25" s="57"/>
      <c r="I25" s="57" t="s">
        <v>198</v>
      </c>
      <c r="J25" s="57"/>
      <c r="K25" s="57"/>
      <c r="L25" s="57"/>
      <c r="M25" s="57" t="s">
        <v>55</v>
      </c>
      <c r="N25" s="57"/>
      <c r="O25" s="57"/>
      <c r="P25" s="57"/>
      <c r="Q25" s="57"/>
      <c r="R25" s="57"/>
      <c r="S25" s="60"/>
      <c r="T25" s="60" t="s">
        <v>120</v>
      </c>
      <c r="U25" s="60" t="s">
        <v>132</v>
      </c>
      <c r="V25" s="35" t="s">
        <v>147</v>
      </c>
      <c r="W25" s="43" t="s">
        <v>159</v>
      </c>
    </row>
    <row r="26" spans="1:24" ht="41.25" customHeight="1" x14ac:dyDescent="0.25">
      <c r="A26" s="95"/>
      <c r="B26" s="94"/>
      <c r="C26" s="18" t="s">
        <v>203</v>
      </c>
      <c r="D26" s="18" t="s">
        <v>91</v>
      </c>
      <c r="E26" s="100" t="s">
        <v>228</v>
      </c>
      <c r="F26" s="28" t="s">
        <v>74</v>
      </c>
      <c r="G26" s="57"/>
      <c r="H26" s="57" t="s">
        <v>200</v>
      </c>
      <c r="I26" s="57"/>
      <c r="J26" s="57"/>
      <c r="K26" s="57"/>
      <c r="L26" s="57"/>
      <c r="M26" s="57"/>
      <c r="N26" s="57"/>
      <c r="O26" s="57"/>
      <c r="P26" s="57"/>
      <c r="Q26" s="57" t="s">
        <v>201</v>
      </c>
      <c r="R26" s="57"/>
      <c r="S26" s="60"/>
      <c r="T26" s="60" t="s">
        <v>104</v>
      </c>
      <c r="U26" s="60" t="s">
        <v>133</v>
      </c>
      <c r="V26" s="35" t="s">
        <v>148</v>
      </c>
      <c r="W26" s="43" t="s">
        <v>160</v>
      </c>
    </row>
    <row r="27" spans="1:24" ht="56.25" customHeight="1" x14ac:dyDescent="0.25">
      <c r="A27" s="95"/>
      <c r="B27" s="94"/>
      <c r="C27" s="55" t="s">
        <v>63</v>
      </c>
      <c r="D27" s="13"/>
      <c r="E27" s="100" t="s">
        <v>229</v>
      </c>
      <c r="F27" s="13" t="s">
        <v>30</v>
      </c>
      <c r="G27" s="57" t="s">
        <v>55</v>
      </c>
      <c r="H27" s="57" t="s">
        <v>55</v>
      </c>
      <c r="I27" s="57">
        <v>26</v>
      </c>
      <c r="J27" s="57" t="s">
        <v>55</v>
      </c>
      <c r="K27" s="57" t="s">
        <v>55</v>
      </c>
      <c r="L27" s="57" t="s">
        <v>202</v>
      </c>
      <c r="M27" s="57" t="s">
        <v>55</v>
      </c>
      <c r="N27" s="57" t="s">
        <v>55</v>
      </c>
      <c r="O27" s="57">
        <v>30</v>
      </c>
      <c r="P27" s="57" t="s">
        <v>55</v>
      </c>
      <c r="Q27" s="57" t="s">
        <v>55</v>
      </c>
      <c r="R27" s="57">
        <v>30</v>
      </c>
      <c r="S27" s="60" t="s">
        <v>53</v>
      </c>
      <c r="T27" s="60" t="s">
        <v>61</v>
      </c>
      <c r="U27" s="60" t="s">
        <v>54</v>
      </c>
      <c r="V27" s="35" t="s">
        <v>33</v>
      </c>
      <c r="W27" s="43" t="s">
        <v>49</v>
      </c>
    </row>
    <row r="28" spans="1:24" ht="24.75" hidden="1" customHeight="1" x14ac:dyDescent="0.25">
      <c r="A28" s="96"/>
      <c r="B28" s="97"/>
      <c r="C28" s="18" t="s">
        <v>89</v>
      </c>
      <c r="D28" s="18" t="s">
        <v>92</v>
      </c>
      <c r="E28" s="100" t="s">
        <v>230</v>
      </c>
      <c r="F28" s="28" t="s">
        <v>75</v>
      </c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60"/>
      <c r="T28" s="60" t="s">
        <v>121</v>
      </c>
      <c r="U28" s="60" t="s">
        <v>123</v>
      </c>
      <c r="V28" s="35" t="s">
        <v>149</v>
      </c>
      <c r="W28" s="43" t="s">
        <v>152</v>
      </c>
    </row>
    <row r="29" spans="1:24" ht="37.5" customHeight="1" x14ac:dyDescent="0.25">
      <c r="A29" s="96"/>
      <c r="B29" s="97"/>
      <c r="C29" s="2"/>
      <c r="D29" s="2"/>
      <c r="E29" s="100" t="s">
        <v>231</v>
      </c>
      <c r="F29" s="2"/>
      <c r="G29" s="2"/>
      <c r="H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4" ht="25.5" customHeight="1" x14ac:dyDescent="0.25">
      <c r="A30" s="96"/>
      <c r="B30" s="97"/>
      <c r="C30" s="46" t="s">
        <v>162</v>
      </c>
      <c r="D30" s="45"/>
      <c r="E30" s="100" t="s">
        <v>232</v>
      </c>
      <c r="F30" s="2"/>
      <c r="G30" s="2"/>
      <c r="H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4" x14ac:dyDescent="0.25">
      <c r="A31" s="96"/>
      <c r="B31" s="97"/>
      <c r="C31" s="2"/>
      <c r="D31" s="2"/>
      <c r="E31" s="100" t="s">
        <v>233</v>
      </c>
      <c r="F31" s="45" t="s">
        <v>163</v>
      </c>
      <c r="G31" s="2"/>
      <c r="H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4" ht="45" x14ac:dyDescent="0.25">
      <c r="A32" s="53" t="s">
        <v>35</v>
      </c>
      <c r="B32" s="11" t="s">
        <v>36</v>
      </c>
      <c r="C32" s="45" t="s">
        <v>161</v>
      </c>
      <c r="D32" s="2"/>
      <c r="E32" s="100" t="s">
        <v>234</v>
      </c>
      <c r="F32" s="2"/>
      <c r="G32" s="2"/>
      <c r="H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8" ht="33.75" x14ac:dyDescent="0.25">
      <c r="A33" s="20" t="s">
        <v>38</v>
      </c>
      <c r="B33" s="21" t="s">
        <v>39</v>
      </c>
      <c r="C33" s="2"/>
      <c r="D33" s="2"/>
      <c r="E33" s="100" t="s">
        <v>235</v>
      </c>
      <c r="F33" s="2"/>
      <c r="G33" s="2"/>
      <c r="H33" s="2"/>
    </row>
    <row r="34" spans="1:8" ht="22.5" x14ac:dyDescent="0.25">
      <c r="A34" s="98" t="s">
        <v>40</v>
      </c>
      <c r="B34" s="99" t="s">
        <v>41</v>
      </c>
      <c r="C34" s="2"/>
      <c r="D34" s="2"/>
      <c r="E34" s="101" t="s">
        <v>236</v>
      </c>
      <c r="F34" s="2"/>
      <c r="G34" s="2"/>
      <c r="H34" s="2"/>
    </row>
    <row r="35" spans="1:8" x14ac:dyDescent="0.25">
      <c r="A35" s="98"/>
      <c r="B35" s="99"/>
      <c r="C35" s="2"/>
      <c r="D35" s="2"/>
      <c r="E35" s="101" t="s">
        <v>237</v>
      </c>
      <c r="F35" s="2"/>
      <c r="G35" s="2"/>
      <c r="H35" s="2"/>
    </row>
    <row r="36" spans="1:8" x14ac:dyDescent="0.25">
      <c r="A36" s="98"/>
      <c r="B36" s="99"/>
      <c r="C36" s="2"/>
      <c r="D36" s="2"/>
      <c r="E36" s="101" t="s">
        <v>238</v>
      </c>
      <c r="F36" s="2"/>
      <c r="G36" s="2"/>
      <c r="H36" s="2"/>
    </row>
    <row r="37" spans="1:8" x14ac:dyDescent="0.25">
      <c r="A37" s="98"/>
      <c r="B37" s="99"/>
      <c r="C37" s="2"/>
      <c r="D37" s="2"/>
      <c r="E37" s="101" t="s">
        <v>239</v>
      </c>
      <c r="F37" s="2"/>
      <c r="G37" s="2"/>
      <c r="H37" s="2"/>
    </row>
    <row r="38" spans="1:8" ht="22.5" x14ac:dyDescent="0.25">
      <c r="A38" s="22" t="s">
        <v>40</v>
      </c>
      <c r="B38" s="23" t="s">
        <v>42</v>
      </c>
      <c r="C38" s="2"/>
      <c r="D38" s="2"/>
      <c r="E38" s="101" t="s">
        <v>240</v>
      </c>
      <c r="F38" s="2"/>
      <c r="G38" s="2"/>
      <c r="H38" s="2"/>
    </row>
    <row r="39" spans="1:8" ht="22.5" x14ac:dyDescent="0.25">
      <c r="A39" s="5"/>
      <c r="B39" s="2"/>
      <c r="C39" s="2"/>
      <c r="D39" s="2"/>
      <c r="E39" s="101" t="s">
        <v>241</v>
      </c>
      <c r="F39" s="2"/>
      <c r="G39" s="2"/>
      <c r="H39" s="2"/>
    </row>
    <row r="40" spans="1:8" ht="22.5" x14ac:dyDescent="0.25">
      <c r="A40" s="5"/>
      <c r="B40" s="2"/>
      <c r="C40" s="2"/>
      <c r="D40" s="2"/>
      <c r="E40" s="101" t="s">
        <v>242</v>
      </c>
      <c r="F40" s="2"/>
      <c r="G40" s="2"/>
      <c r="H40" s="2"/>
    </row>
    <row r="41" spans="1:8" ht="45" x14ac:dyDescent="0.25">
      <c r="A41" s="5"/>
      <c r="B41" s="2"/>
      <c r="C41" s="2"/>
      <c r="D41" s="2"/>
      <c r="E41" s="101" t="s">
        <v>243</v>
      </c>
      <c r="F41" s="2"/>
      <c r="G41" s="2"/>
      <c r="H41" s="2"/>
    </row>
    <row r="42" spans="1:8" ht="33.75" x14ac:dyDescent="0.25">
      <c r="A42" s="5"/>
      <c r="B42" s="2"/>
      <c r="C42" s="2"/>
      <c r="D42" s="2"/>
      <c r="E42" s="101" t="s">
        <v>244</v>
      </c>
      <c r="F42" s="2"/>
      <c r="G42" s="2"/>
      <c r="H42" s="2"/>
    </row>
    <row r="43" spans="1:8" ht="22.5" x14ac:dyDescent="0.25">
      <c r="A43" s="5"/>
      <c r="B43" s="2"/>
      <c r="C43" s="2"/>
      <c r="D43" s="2"/>
      <c r="E43" s="101" t="s">
        <v>245</v>
      </c>
      <c r="F43" s="2"/>
      <c r="G43" s="2"/>
      <c r="H43" s="2"/>
    </row>
    <row r="44" spans="1:8" ht="22.5" x14ac:dyDescent="0.25">
      <c r="A44" s="5"/>
      <c r="B44" s="2"/>
      <c r="C44" s="2"/>
      <c r="D44" s="2"/>
      <c r="E44" s="101" t="s">
        <v>246</v>
      </c>
      <c r="F44" s="2"/>
      <c r="G44" s="2"/>
      <c r="H44" s="2"/>
    </row>
    <row r="45" spans="1:8" ht="22.5" x14ac:dyDescent="0.25">
      <c r="A45" s="5"/>
      <c r="B45" s="2"/>
      <c r="C45" s="2"/>
      <c r="D45" s="2"/>
      <c r="E45" s="101" t="s">
        <v>247</v>
      </c>
      <c r="F45" s="2"/>
      <c r="G45" s="2"/>
      <c r="H45" s="2"/>
    </row>
    <row r="46" spans="1:8" ht="22.5" x14ac:dyDescent="0.25">
      <c r="A46" s="5"/>
      <c r="B46" s="2"/>
      <c r="C46" s="2"/>
      <c r="D46" s="2"/>
      <c r="E46" s="101" t="s">
        <v>248</v>
      </c>
      <c r="F46" s="2"/>
      <c r="G46" s="2"/>
      <c r="H46" s="2"/>
    </row>
    <row r="47" spans="1:8" x14ac:dyDescent="0.25">
      <c r="A47" s="5"/>
      <c r="B47" s="2"/>
      <c r="C47" s="2"/>
      <c r="D47" s="2"/>
      <c r="E47" s="101" t="s">
        <v>249</v>
      </c>
      <c r="F47" s="2"/>
      <c r="G47" s="2"/>
      <c r="H47" s="2"/>
    </row>
    <row r="48" spans="1:8" ht="22.5" x14ac:dyDescent="0.25">
      <c r="A48" s="5"/>
      <c r="B48" s="2"/>
      <c r="C48" s="2"/>
      <c r="D48" s="2"/>
      <c r="E48" s="101" t="s">
        <v>250</v>
      </c>
      <c r="F48" s="2"/>
      <c r="G48" s="2"/>
      <c r="H48" s="2"/>
    </row>
    <row r="49" spans="1:8" x14ac:dyDescent="0.25">
      <c r="A49" s="5"/>
      <c r="B49" s="2"/>
      <c r="C49" s="2"/>
      <c r="D49" s="2"/>
      <c r="E49" s="101" t="s">
        <v>251</v>
      </c>
      <c r="F49" s="2"/>
      <c r="G49" s="2"/>
      <c r="H49" s="2"/>
    </row>
    <row r="50" spans="1:8" x14ac:dyDescent="0.25">
      <c r="A50" s="5"/>
      <c r="B50" s="2"/>
      <c r="C50" s="2"/>
      <c r="D50" s="2"/>
      <c r="E50" s="101" t="s">
        <v>252</v>
      </c>
      <c r="F50" s="2"/>
      <c r="G50" s="2"/>
      <c r="H50" s="2"/>
    </row>
    <row r="51" spans="1:8" ht="22.5" x14ac:dyDescent="0.25">
      <c r="A51" s="5"/>
      <c r="B51" s="2"/>
      <c r="C51" s="2"/>
      <c r="D51" s="2"/>
      <c r="E51" s="101" t="s">
        <v>253</v>
      </c>
      <c r="F51" s="2"/>
      <c r="G51" s="2"/>
      <c r="H51" s="2"/>
    </row>
    <row r="52" spans="1:8" x14ac:dyDescent="0.25">
      <c r="A52" s="5"/>
      <c r="B52" s="2"/>
      <c r="C52" s="2"/>
      <c r="D52" s="2"/>
      <c r="E52" s="101" t="s">
        <v>254</v>
      </c>
      <c r="F52" s="2"/>
      <c r="G52" s="2"/>
      <c r="H52" s="2"/>
    </row>
    <row r="53" spans="1:8" ht="22.5" x14ac:dyDescent="0.25">
      <c r="A53" s="5"/>
      <c r="B53" s="2"/>
      <c r="C53" s="2"/>
      <c r="D53" s="2"/>
      <c r="E53" s="101" t="s">
        <v>255</v>
      </c>
      <c r="F53" s="2"/>
      <c r="G53" s="2"/>
      <c r="H53" s="2"/>
    </row>
    <row r="54" spans="1:8" x14ac:dyDescent="0.25">
      <c r="A54" s="5"/>
      <c r="B54" s="2"/>
      <c r="C54" s="2"/>
      <c r="D54" s="2"/>
      <c r="E54" s="101" t="s">
        <v>256</v>
      </c>
      <c r="F54" s="2"/>
      <c r="G54" s="2"/>
      <c r="H54" s="2"/>
    </row>
    <row r="55" spans="1:8" x14ac:dyDescent="0.25">
      <c r="A55" s="5"/>
      <c r="B55" s="2"/>
      <c r="C55" s="2"/>
      <c r="D55" s="2"/>
      <c r="E55" s="101" t="s">
        <v>257</v>
      </c>
      <c r="F55" s="2"/>
      <c r="G55" s="2"/>
      <c r="H55" s="2"/>
    </row>
    <row r="56" spans="1:8" x14ac:dyDescent="0.25">
      <c r="A56" s="5"/>
      <c r="B56" s="2"/>
      <c r="C56" s="2"/>
      <c r="D56" s="2"/>
      <c r="E56" s="101" t="s">
        <v>258</v>
      </c>
      <c r="F56" s="2"/>
      <c r="G56" s="2"/>
      <c r="H56" s="2"/>
    </row>
    <row r="57" spans="1:8" x14ac:dyDescent="0.25">
      <c r="A57" s="5"/>
      <c r="B57" s="2"/>
      <c r="C57" s="2"/>
      <c r="D57" s="2"/>
      <c r="E57" s="101" t="s">
        <v>259</v>
      </c>
      <c r="F57" s="2"/>
      <c r="G57" s="2"/>
      <c r="H57" s="2"/>
    </row>
    <row r="58" spans="1:8" x14ac:dyDescent="0.25">
      <c r="A58" s="5"/>
      <c r="B58" s="2"/>
      <c r="C58" s="2"/>
      <c r="D58" s="2"/>
      <c r="E58" s="101" t="s">
        <v>260</v>
      </c>
      <c r="F58" s="2"/>
      <c r="G58" s="2"/>
      <c r="H58" s="2"/>
    </row>
    <row r="59" spans="1:8" x14ac:dyDescent="0.25">
      <c r="A59" s="5"/>
      <c r="B59" s="2"/>
      <c r="C59" s="2"/>
      <c r="D59" s="2"/>
      <c r="E59" s="101" t="s">
        <v>261</v>
      </c>
      <c r="F59" s="2"/>
      <c r="G59" s="2"/>
      <c r="H59" s="2"/>
    </row>
    <row r="60" spans="1:8" ht="22.5" x14ac:dyDescent="0.25">
      <c r="A60" s="5"/>
      <c r="B60" s="2"/>
      <c r="C60" s="2"/>
      <c r="D60" s="2"/>
      <c r="E60" s="101" t="s">
        <v>262</v>
      </c>
      <c r="F60" s="2"/>
      <c r="G60" s="2"/>
      <c r="H60" s="2"/>
    </row>
    <row r="61" spans="1:8" ht="22.5" x14ac:dyDescent="0.25">
      <c r="A61" s="5"/>
      <c r="B61" s="2"/>
      <c r="C61" s="2"/>
      <c r="D61" s="2"/>
      <c r="E61" s="101" t="s">
        <v>263</v>
      </c>
      <c r="F61" s="2"/>
      <c r="G61" s="2"/>
      <c r="H61" s="2"/>
    </row>
    <row r="62" spans="1:8" ht="22.5" x14ac:dyDescent="0.25">
      <c r="A62" s="5"/>
      <c r="B62" s="2"/>
      <c r="C62" s="2"/>
      <c r="D62" s="2"/>
      <c r="E62" s="102" t="s">
        <v>264</v>
      </c>
      <c r="F62" s="2"/>
      <c r="G62" s="2"/>
      <c r="H62" s="2"/>
    </row>
    <row r="63" spans="1:8" x14ac:dyDescent="0.25">
      <c r="A63" s="5"/>
      <c r="B63" s="2"/>
      <c r="C63" s="2"/>
      <c r="D63" s="2"/>
      <c r="E63" s="102" t="s">
        <v>265</v>
      </c>
      <c r="F63" s="2"/>
      <c r="G63" s="2"/>
      <c r="H63" s="2"/>
    </row>
    <row r="64" spans="1:8" x14ac:dyDescent="0.25">
      <c r="A64" s="5"/>
      <c r="B64" s="2"/>
      <c r="C64" s="2"/>
      <c r="D64" s="2"/>
      <c r="E64" s="103" t="s">
        <v>266</v>
      </c>
      <c r="F64" s="2"/>
      <c r="G64" s="2"/>
      <c r="H64" s="2"/>
    </row>
    <row r="65" spans="1:8" x14ac:dyDescent="0.25">
      <c r="A65" s="5"/>
      <c r="B65" s="2"/>
      <c r="C65" s="2"/>
      <c r="D65" s="2"/>
      <c r="E65" s="103" t="s">
        <v>267</v>
      </c>
      <c r="F65" s="2"/>
      <c r="G65" s="2"/>
      <c r="H65" s="2"/>
    </row>
    <row r="66" spans="1:8" x14ac:dyDescent="0.25">
      <c r="A66" s="5"/>
      <c r="B66" s="2"/>
      <c r="C66" s="2"/>
      <c r="D66" s="2"/>
      <c r="E66" s="2"/>
      <c r="F66" s="2"/>
      <c r="G66" s="2"/>
      <c r="H66" s="2"/>
    </row>
    <row r="67" spans="1:8" x14ac:dyDescent="0.25">
      <c r="A67" s="5"/>
      <c r="B67" s="2"/>
      <c r="C67" s="2"/>
      <c r="D67" s="2"/>
      <c r="E67" s="2"/>
      <c r="F67" s="2"/>
      <c r="G67" s="2"/>
      <c r="H67" s="2"/>
    </row>
    <row r="68" spans="1:8" x14ac:dyDescent="0.25">
      <c r="A68" s="5"/>
      <c r="B68" s="2"/>
      <c r="C68" s="2"/>
      <c r="D68" s="2"/>
      <c r="E68" s="2"/>
      <c r="F68" s="2"/>
      <c r="G68" s="2"/>
      <c r="H68" s="2"/>
    </row>
    <row r="69" spans="1:8" x14ac:dyDescent="0.25">
      <c r="A69" s="5"/>
      <c r="B69" s="2"/>
      <c r="C69" s="2"/>
      <c r="D69" s="2"/>
      <c r="E69" s="2"/>
      <c r="F69" s="2"/>
      <c r="G69" s="2"/>
      <c r="H69" s="2"/>
    </row>
    <row r="70" spans="1:8" x14ac:dyDescent="0.25">
      <c r="A70" s="5"/>
      <c r="B70" s="2"/>
      <c r="C70" s="2"/>
      <c r="D70" s="2"/>
      <c r="E70" s="2"/>
      <c r="F70" s="2"/>
      <c r="G70" s="2"/>
      <c r="H70" s="2"/>
    </row>
    <row r="71" spans="1:8" x14ac:dyDescent="0.25">
      <c r="A71" s="5"/>
      <c r="B71" s="2"/>
      <c r="C71" s="2"/>
      <c r="D71" s="2"/>
      <c r="E71" s="2"/>
      <c r="F71" s="2"/>
      <c r="G71" s="2"/>
      <c r="H71" s="2"/>
    </row>
    <row r="72" spans="1:8" x14ac:dyDescent="0.25">
      <c r="A72" s="5"/>
      <c r="B72" s="2"/>
      <c r="C72" s="2"/>
      <c r="D72" s="2"/>
      <c r="E72" s="2"/>
      <c r="F72" s="2"/>
      <c r="G72" s="2"/>
      <c r="H72" s="2"/>
    </row>
    <row r="73" spans="1:8" x14ac:dyDescent="0.25">
      <c r="A73" s="5"/>
      <c r="B73" s="2"/>
      <c r="C73" s="2"/>
      <c r="D73" s="2"/>
      <c r="E73" s="2"/>
      <c r="F73" s="2"/>
      <c r="G73" s="2"/>
      <c r="H73" s="2"/>
    </row>
    <row r="74" spans="1:8" x14ac:dyDescent="0.25">
      <c r="A74" s="5"/>
      <c r="B74" s="2"/>
      <c r="C74" s="2"/>
      <c r="D74" s="2"/>
      <c r="E74" s="2"/>
      <c r="F74" s="2"/>
      <c r="G74" s="2"/>
      <c r="H74" s="2"/>
    </row>
    <row r="75" spans="1:8" x14ac:dyDescent="0.25">
      <c r="A75" s="5"/>
      <c r="B75" s="2"/>
      <c r="C75" s="2"/>
      <c r="D75" s="2"/>
      <c r="E75" s="2"/>
      <c r="F75" s="2"/>
      <c r="G75" s="2"/>
      <c r="H75" s="2"/>
    </row>
    <row r="76" spans="1:8" x14ac:dyDescent="0.25">
      <c r="A76" s="5"/>
      <c r="B76" s="2"/>
      <c r="C76" s="2"/>
      <c r="D76" s="2"/>
      <c r="E76" s="2"/>
      <c r="F76" s="2"/>
      <c r="G76" s="2"/>
      <c r="H76" s="2"/>
    </row>
    <row r="77" spans="1:8" x14ac:dyDescent="0.25">
      <c r="A77" s="5"/>
      <c r="B77" s="2"/>
      <c r="C77" s="2"/>
      <c r="D77" s="2"/>
      <c r="E77" s="2"/>
      <c r="F77" s="2"/>
      <c r="G77" s="2"/>
      <c r="H77" s="2"/>
    </row>
    <row r="78" spans="1:8" x14ac:dyDescent="0.25">
      <c r="A78" s="5"/>
      <c r="B78" s="2"/>
      <c r="C78" s="2"/>
      <c r="D78" s="2"/>
      <c r="E78" s="2"/>
      <c r="F78" s="2"/>
      <c r="G78" s="2"/>
      <c r="H78" s="2"/>
    </row>
    <row r="79" spans="1:8" x14ac:dyDescent="0.25">
      <c r="A79" s="5"/>
      <c r="B79" s="2"/>
      <c r="C79" s="2"/>
      <c r="D79" s="2"/>
      <c r="E79" s="2"/>
      <c r="F79" s="2"/>
      <c r="G79" s="2"/>
      <c r="H79" s="2"/>
    </row>
    <row r="80" spans="1:8" x14ac:dyDescent="0.25">
      <c r="A80" s="5"/>
      <c r="B80" s="2"/>
      <c r="C80" s="2"/>
      <c r="D80" s="2"/>
      <c r="E80" s="2"/>
      <c r="F80" s="2"/>
      <c r="G80" s="2"/>
      <c r="H80" s="2"/>
    </row>
    <row r="81" spans="1:8" x14ac:dyDescent="0.25">
      <c r="A81" s="5"/>
      <c r="B81" s="2"/>
      <c r="C81" s="2"/>
      <c r="D81" s="2"/>
      <c r="E81" s="2"/>
      <c r="F81" s="2"/>
      <c r="G81" s="2"/>
      <c r="H81" s="2"/>
    </row>
    <row r="82" spans="1:8" x14ac:dyDescent="0.25">
      <c r="A82" s="5"/>
      <c r="B82" s="2"/>
      <c r="C82" s="2"/>
      <c r="D82" s="2"/>
      <c r="E82" s="2"/>
      <c r="F82" s="2"/>
      <c r="G82" s="2"/>
      <c r="H82" s="2"/>
    </row>
    <row r="83" spans="1:8" x14ac:dyDescent="0.25">
      <c r="A83" s="5"/>
      <c r="B83" s="2"/>
      <c r="C83" s="2"/>
      <c r="D83" s="2"/>
      <c r="E83" s="2"/>
      <c r="F83" s="2"/>
      <c r="G83" s="2"/>
      <c r="H83" s="2"/>
    </row>
    <row r="84" spans="1:8" x14ac:dyDescent="0.25">
      <c r="A84" s="5"/>
      <c r="B84" s="2"/>
      <c r="C84" s="2"/>
      <c r="D84" s="2"/>
      <c r="E84" s="2"/>
      <c r="F84" s="2"/>
      <c r="G84" s="2"/>
      <c r="H84" s="2"/>
    </row>
    <row r="85" spans="1:8" x14ac:dyDescent="0.25">
      <c r="A85" s="5"/>
      <c r="B85" s="2"/>
      <c r="C85" s="2"/>
      <c r="D85" s="2"/>
      <c r="E85" s="2"/>
      <c r="F85" s="2"/>
      <c r="G85" s="2"/>
      <c r="H85" s="2"/>
    </row>
    <row r="86" spans="1:8" x14ac:dyDescent="0.25">
      <c r="A86" s="5"/>
      <c r="B86" s="2"/>
      <c r="C86" s="2"/>
      <c r="D86" s="2"/>
      <c r="E86" s="2"/>
      <c r="F86" s="2"/>
      <c r="G86" s="2"/>
      <c r="H86" s="2"/>
    </row>
    <row r="87" spans="1:8" x14ac:dyDescent="0.25">
      <c r="A87" s="5"/>
      <c r="B87" s="2"/>
      <c r="C87" s="2"/>
      <c r="D87" s="2"/>
      <c r="E87" s="2"/>
      <c r="F87" s="2"/>
      <c r="G87" s="2"/>
      <c r="H87" s="2"/>
    </row>
    <row r="88" spans="1:8" x14ac:dyDescent="0.25">
      <c r="A88" s="5"/>
      <c r="B88" s="2"/>
      <c r="C88" s="2"/>
      <c r="D88" s="2"/>
      <c r="E88" s="2"/>
      <c r="F88" s="2"/>
      <c r="G88" s="2"/>
      <c r="H88" s="2"/>
    </row>
    <row r="89" spans="1:8" x14ac:dyDescent="0.25">
      <c r="A89" s="5"/>
      <c r="B89" s="2"/>
      <c r="C89" s="2"/>
      <c r="D89" s="2"/>
      <c r="E89" s="2"/>
      <c r="F89" s="2"/>
      <c r="G89" s="2"/>
      <c r="H89" s="2"/>
    </row>
    <row r="90" spans="1:8" x14ac:dyDescent="0.25">
      <c r="A90" s="5"/>
      <c r="B90" s="2"/>
      <c r="C90" s="2"/>
      <c r="D90" s="2"/>
      <c r="E90" s="2"/>
      <c r="F90" s="2"/>
      <c r="G90" s="2"/>
      <c r="H90" s="2"/>
    </row>
    <row r="91" spans="1:8" x14ac:dyDescent="0.25">
      <c r="A91" s="5"/>
      <c r="B91" s="2"/>
      <c r="C91" s="2"/>
      <c r="D91" s="2"/>
      <c r="E91" s="2"/>
      <c r="F91" s="2"/>
      <c r="G91" s="2"/>
      <c r="H91" s="2"/>
    </row>
    <row r="92" spans="1:8" x14ac:dyDescent="0.25">
      <c r="A92" s="5"/>
      <c r="B92" s="2"/>
      <c r="C92" s="2"/>
      <c r="D92" s="2"/>
      <c r="E92" s="2"/>
      <c r="F92" s="2"/>
      <c r="G92" s="2"/>
      <c r="H92" s="2"/>
    </row>
    <row r="93" spans="1:8" x14ac:dyDescent="0.25">
      <c r="A93" s="5"/>
      <c r="B93" s="2"/>
      <c r="C93" s="2"/>
      <c r="D93" s="2"/>
      <c r="E93" s="2"/>
      <c r="F93" s="2"/>
      <c r="G93" s="2"/>
      <c r="H93" s="2"/>
    </row>
    <row r="94" spans="1:8" x14ac:dyDescent="0.25">
      <c r="A94" s="5"/>
      <c r="B94" s="2"/>
      <c r="C94" s="2"/>
      <c r="D94" s="2"/>
      <c r="E94" s="2"/>
      <c r="F94" s="2"/>
      <c r="G94" s="2"/>
      <c r="H94" s="2"/>
    </row>
    <row r="95" spans="1:8" x14ac:dyDescent="0.25">
      <c r="A95" s="5"/>
      <c r="B95" s="2"/>
      <c r="C95" s="2"/>
      <c r="D95" s="2"/>
      <c r="E95" s="2"/>
      <c r="F95" s="2"/>
      <c r="G95" s="2"/>
      <c r="H95" s="2"/>
    </row>
    <row r="96" spans="1:8" x14ac:dyDescent="0.25">
      <c r="A96" s="5"/>
      <c r="B96" s="2"/>
      <c r="C96" s="2"/>
      <c r="D96" s="2"/>
      <c r="E96" s="2"/>
      <c r="F96" s="2"/>
      <c r="G96" s="2"/>
      <c r="H96" s="2"/>
    </row>
    <row r="97" spans="1:8" x14ac:dyDescent="0.25">
      <c r="A97" s="5"/>
      <c r="B97" s="2"/>
      <c r="C97" s="2"/>
      <c r="D97" s="2"/>
      <c r="E97" s="2"/>
      <c r="F97" s="2"/>
      <c r="G97" s="2"/>
      <c r="H97" s="2"/>
    </row>
    <row r="98" spans="1:8" x14ac:dyDescent="0.25">
      <c r="A98" s="5"/>
      <c r="B98" s="2"/>
      <c r="C98" s="2"/>
      <c r="D98" s="2"/>
      <c r="E98" s="2"/>
      <c r="F98" s="2"/>
      <c r="G98" s="2"/>
      <c r="H98" s="2"/>
    </row>
    <row r="99" spans="1:8" x14ac:dyDescent="0.25">
      <c r="A99" s="5"/>
      <c r="B99" s="2"/>
      <c r="C99" s="2"/>
      <c r="D99" s="2"/>
      <c r="E99" s="2"/>
      <c r="F99" s="2"/>
      <c r="G99" s="2"/>
      <c r="H99" s="2"/>
    </row>
    <row r="100" spans="1:8" x14ac:dyDescent="0.25">
      <c r="A100" s="5"/>
      <c r="B100" s="2"/>
      <c r="C100" s="2"/>
      <c r="D100" s="2"/>
      <c r="E100" s="2"/>
      <c r="F100" s="2"/>
      <c r="G100" s="2"/>
      <c r="H100" s="2"/>
    </row>
    <row r="101" spans="1:8" x14ac:dyDescent="0.25">
      <c r="A101" s="5"/>
      <c r="B101" s="2"/>
      <c r="C101" s="2"/>
      <c r="D101" s="2"/>
      <c r="E101" s="2"/>
      <c r="F101" s="2"/>
      <c r="G101" s="2"/>
      <c r="H101" s="2"/>
    </row>
    <row r="102" spans="1:8" x14ac:dyDescent="0.25">
      <c r="A102" s="5"/>
      <c r="B102" s="2"/>
      <c r="C102" s="2"/>
      <c r="D102" s="2"/>
      <c r="E102" s="2"/>
      <c r="F102" s="2"/>
      <c r="G102" s="2"/>
      <c r="H102" s="2"/>
    </row>
    <row r="103" spans="1:8" x14ac:dyDescent="0.25">
      <c r="A103" s="5"/>
      <c r="B103" s="2"/>
      <c r="C103" s="2"/>
      <c r="D103" s="2"/>
      <c r="E103" s="2"/>
      <c r="F103" s="2"/>
      <c r="G103" s="2"/>
      <c r="H103" s="2"/>
    </row>
    <row r="104" spans="1:8" x14ac:dyDescent="0.25">
      <c r="A104" s="5"/>
      <c r="B104" s="2"/>
      <c r="C104" s="2"/>
      <c r="D104" s="2"/>
      <c r="E104" s="2"/>
      <c r="F104" s="2"/>
      <c r="G104" s="2"/>
      <c r="H104" s="2"/>
    </row>
    <row r="105" spans="1:8" x14ac:dyDescent="0.25">
      <c r="A105" s="5"/>
      <c r="B105" s="2"/>
      <c r="C105" s="2"/>
      <c r="D105" s="2"/>
      <c r="E105" s="2"/>
      <c r="F105" s="2"/>
      <c r="G105" s="2"/>
      <c r="H105" s="2"/>
    </row>
    <row r="106" spans="1:8" x14ac:dyDescent="0.25">
      <c r="A106" s="5"/>
      <c r="B106" s="2"/>
      <c r="C106" s="2"/>
      <c r="D106" s="2"/>
      <c r="E106" s="2"/>
      <c r="F106" s="2"/>
      <c r="G106" s="2"/>
      <c r="H106" s="2"/>
    </row>
    <row r="107" spans="1:8" x14ac:dyDescent="0.25">
      <c r="A107" s="5"/>
      <c r="B107" s="2"/>
      <c r="C107" s="2"/>
      <c r="D107" s="2"/>
      <c r="E107" s="2"/>
      <c r="F107" s="2"/>
      <c r="G107" s="2"/>
      <c r="H107" s="2"/>
    </row>
    <row r="108" spans="1:8" x14ac:dyDescent="0.25">
      <c r="A108" s="5"/>
      <c r="B108" s="2"/>
      <c r="C108" s="2"/>
      <c r="D108" s="2"/>
      <c r="E108" s="2"/>
      <c r="F108" s="2"/>
      <c r="G108" s="2"/>
      <c r="H108" s="2"/>
    </row>
    <row r="109" spans="1:8" x14ac:dyDescent="0.25">
      <c r="A109" s="5"/>
      <c r="B109" s="2"/>
      <c r="C109" s="2"/>
      <c r="D109" s="2"/>
      <c r="E109" s="2"/>
      <c r="F109" s="2"/>
      <c r="G109" s="2"/>
      <c r="H109" s="2"/>
    </row>
    <row r="110" spans="1:8" x14ac:dyDescent="0.25">
      <c r="A110" s="5"/>
      <c r="B110" s="2"/>
      <c r="C110" s="2"/>
      <c r="D110" s="2"/>
      <c r="E110" s="2"/>
      <c r="F110" s="2"/>
      <c r="G110" s="2"/>
      <c r="H110" s="2"/>
    </row>
    <row r="111" spans="1:8" x14ac:dyDescent="0.25">
      <c r="A111" s="5"/>
      <c r="B111" s="2"/>
      <c r="C111" s="2"/>
      <c r="D111" s="2"/>
      <c r="E111" s="2"/>
      <c r="F111" s="2"/>
      <c r="G111" s="2"/>
      <c r="H111" s="2"/>
    </row>
    <row r="112" spans="1:8" x14ac:dyDescent="0.25">
      <c r="A112" s="5"/>
      <c r="B112" s="2"/>
      <c r="C112" s="2"/>
      <c r="D112" s="2"/>
      <c r="E112" s="2"/>
      <c r="F112" s="2"/>
      <c r="G112" s="2"/>
      <c r="H112" s="2"/>
    </row>
    <row r="113" spans="1:8" x14ac:dyDescent="0.25">
      <c r="A113" s="5"/>
      <c r="B113" s="2"/>
      <c r="C113" s="2"/>
      <c r="D113" s="2"/>
      <c r="E113" s="2"/>
      <c r="F113" s="2"/>
      <c r="G113" s="2"/>
      <c r="H113" s="2"/>
    </row>
    <row r="114" spans="1:8" x14ac:dyDescent="0.25">
      <c r="A114" s="5"/>
      <c r="B114" s="2"/>
      <c r="C114" s="2"/>
      <c r="D114" s="2"/>
      <c r="E114" s="2"/>
      <c r="F114" s="2"/>
      <c r="G114" s="2"/>
      <c r="H114" s="2"/>
    </row>
    <row r="115" spans="1:8" x14ac:dyDescent="0.25">
      <c r="A115" s="5"/>
      <c r="B115" s="2"/>
      <c r="C115" s="2"/>
      <c r="D115" s="2"/>
      <c r="E115" s="2"/>
      <c r="F115" s="2"/>
      <c r="G115" s="2"/>
      <c r="H115" s="2"/>
    </row>
    <row r="116" spans="1:8" x14ac:dyDescent="0.25">
      <c r="A116" s="5"/>
      <c r="B116" s="2"/>
      <c r="C116" s="2"/>
      <c r="D116" s="2"/>
      <c r="E116" s="2"/>
      <c r="F116" s="2"/>
      <c r="G116" s="2"/>
      <c r="H116" s="2"/>
    </row>
    <row r="117" spans="1:8" x14ac:dyDescent="0.25">
      <c r="A117" s="5"/>
      <c r="B117" s="2"/>
      <c r="C117" s="2"/>
      <c r="D117" s="2"/>
      <c r="E117" s="2"/>
      <c r="F117" s="2"/>
      <c r="G117" s="2"/>
      <c r="H117" s="2"/>
    </row>
    <row r="118" spans="1:8" x14ac:dyDescent="0.25">
      <c r="A118" s="5"/>
      <c r="B118" s="2"/>
      <c r="C118" s="2"/>
      <c r="D118" s="2"/>
      <c r="E118" s="2"/>
      <c r="F118" s="2"/>
      <c r="G118" s="2"/>
      <c r="H118" s="2"/>
    </row>
    <row r="119" spans="1:8" x14ac:dyDescent="0.25">
      <c r="A119" s="5"/>
      <c r="B119" s="2"/>
      <c r="C119" s="2"/>
      <c r="D119" s="2"/>
      <c r="E119" s="2"/>
      <c r="F119" s="2"/>
      <c r="G119" s="2"/>
      <c r="H119" s="2"/>
    </row>
    <row r="120" spans="1:8" x14ac:dyDescent="0.25">
      <c r="A120" s="5"/>
      <c r="B120" s="2"/>
      <c r="C120" s="2"/>
      <c r="D120" s="2"/>
      <c r="E120" s="2"/>
      <c r="F120" s="2"/>
      <c r="G120" s="2"/>
      <c r="H120" s="2"/>
    </row>
    <row r="121" spans="1:8" x14ac:dyDescent="0.25">
      <c r="A121" s="5"/>
      <c r="B121" s="2"/>
      <c r="C121" s="2"/>
      <c r="D121" s="2"/>
      <c r="E121" s="2"/>
      <c r="F121" s="2"/>
      <c r="G121" s="2"/>
      <c r="H121" s="2"/>
    </row>
    <row r="122" spans="1:8" x14ac:dyDescent="0.25">
      <c r="A122" s="5"/>
      <c r="B122" s="2"/>
      <c r="C122" s="2"/>
      <c r="D122" s="2"/>
      <c r="E122" s="2"/>
      <c r="F122" s="2"/>
      <c r="G122" s="2"/>
      <c r="H122" s="2"/>
    </row>
    <row r="123" spans="1:8" x14ac:dyDescent="0.25">
      <c r="A123" s="5"/>
      <c r="B123" s="2"/>
      <c r="C123" s="2"/>
      <c r="D123" s="2"/>
      <c r="E123" s="2"/>
      <c r="F123" s="2"/>
      <c r="G123" s="2"/>
      <c r="H123" s="2"/>
    </row>
    <row r="124" spans="1:8" x14ac:dyDescent="0.25">
      <c r="A124" s="5"/>
      <c r="B124" s="2"/>
      <c r="C124" s="2"/>
      <c r="D124" s="2"/>
      <c r="E124" s="2"/>
      <c r="F124" s="2"/>
      <c r="G124" s="2"/>
      <c r="H124" s="2"/>
    </row>
    <row r="125" spans="1:8" x14ac:dyDescent="0.25">
      <c r="A125" s="5"/>
      <c r="B125" s="2"/>
      <c r="C125" s="2"/>
      <c r="D125" s="2"/>
      <c r="E125" s="2"/>
      <c r="F125" s="2"/>
      <c r="G125" s="2"/>
      <c r="H125" s="2"/>
    </row>
    <row r="126" spans="1:8" x14ac:dyDescent="0.25">
      <c r="A126" s="5"/>
      <c r="B126" s="2"/>
      <c r="C126" s="2"/>
      <c r="D126" s="2"/>
      <c r="E126" s="2"/>
      <c r="F126" s="2"/>
      <c r="G126" s="2"/>
      <c r="H126" s="2"/>
    </row>
    <row r="127" spans="1:8" x14ac:dyDescent="0.25">
      <c r="A127" s="5"/>
      <c r="B127" s="2"/>
      <c r="C127" s="2"/>
      <c r="D127" s="2"/>
      <c r="E127" s="2"/>
      <c r="F127" s="2"/>
      <c r="G127" s="2"/>
      <c r="H127" s="2"/>
    </row>
    <row r="128" spans="1:8" x14ac:dyDescent="0.25">
      <c r="A128" s="5"/>
      <c r="B128" s="2"/>
      <c r="C128" s="2"/>
      <c r="D128" s="2"/>
      <c r="E128" s="2"/>
      <c r="F128" s="2"/>
      <c r="G128" s="2"/>
      <c r="H128" s="2"/>
    </row>
    <row r="129" spans="1:8" x14ac:dyDescent="0.25">
      <c r="A129" s="5"/>
      <c r="B129" s="2"/>
      <c r="C129" s="2"/>
      <c r="D129" s="2"/>
      <c r="E129" s="2"/>
      <c r="F129" s="2"/>
      <c r="G129" s="2"/>
      <c r="H129" s="2"/>
    </row>
    <row r="130" spans="1:8" x14ac:dyDescent="0.25">
      <c r="A130" s="5"/>
      <c r="B130" s="2"/>
      <c r="C130" s="2"/>
      <c r="D130" s="2"/>
      <c r="E130" s="2"/>
      <c r="F130" s="2"/>
      <c r="G130" s="2"/>
      <c r="H130" s="2"/>
    </row>
    <row r="131" spans="1:8" x14ac:dyDescent="0.25">
      <c r="A131" s="5"/>
      <c r="B131" s="2"/>
      <c r="C131" s="2"/>
      <c r="D131" s="2"/>
      <c r="E131" s="2"/>
      <c r="F131" s="2"/>
      <c r="G131" s="2"/>
      <c r="H131" s="2"/>
    </row>
    <row r="132" spans="1:8" x14ac:dyDescent="0.25">
      <c r="A132" s="5"/>
      <c r="B132" s="2"/>
      <c r="C132" s="2"/>
      <c r="D132" s="2"/>
      <c r="E132" s="2"/>
      <c r="F132" s="2"/>
      <c r="G132" s="2"/>
      <c r="H132" s="2"/>
    </row>
    <row r="133" spans="1:8" x14ac:dyDescent="0.25">
      <c r="A133" s="5"/>
      <c r="B133" s="2"/>
      <c r="C133" s="2"/>
      <c r="D133" s="2"/>
      <c r="E133" s="2"/>
      <c r="F133" s="2"/>
      <c r="G133" s="2"/>
      <c r="H133" s="2"/>
    </row>
    <row r="134" spans="1:8" x14ac:dyDescent="0.25">
      <c r="A134" s="5"/>
      <c r="B134" s="2"/>
      <c r="C134" s="2"/>
      <c r="D134" s="2"/>
      <c r="E134" s="2"/>
      <c r="F134" s="2"/>
      <c r="G134" s="2"/>
      <c r="H134" s="2"/>
    </row>
    <row r="135" spans="1:8" x14ac:dyDescent="0.25">
      <c r="A135" s="5"/>
      <c r="B135" s="2"/>
      <c r="C135" s="2"/>
      <c r="D135" s="2"/>
      <c r="E135" s="2"/>
      <c r="F135" s="2"/>
      <c r="G135" s="2"/>
      <c r="H135" s="2"/>
    </row>
    <row r="136" spans="1:8" x14ac:dyDescent="0.25">
      <c r="A136" s="5"/>
      <c r="B136" s="2"/>
      <c r="C136" s="2"/>
      <c r="D136" s="2"/>
      <c r="E136" s="2"/>
      <c r="F136" s="2"/>
      <c r="G136" s="2"/>
      <c r="H136" s="2"/>
    </row>
    <row r="137" spans="1:8" x14ac:dyDescent="0.25">
      <c r="A137" s="5"/>
      <c r="B137" s="2"/>
      <c r="C137" s="2"/>
      <c r="D137" s="2"/>
      <c r="E137" s="2"/>
      <c r="F137" s="2"/>
      <c r="G137" s="2"/>
      <c r="H137" s="2"/>
    </row>
    <row r="138" spans="1:8" x14ac:dyDescent="0.25">
      <c r="A138" s="5"/>
      <c r="B138" s="2"/>
      <c r="C138" s="2"/>
      <c r="D138" s="2"/>
      <c r="E138" s="2"/>
      <c r="F138" s="2"/>
      <c r="G138" s="2"/>
      <c r="H138" s="2"/>
    </row>
    <row r="139" spans="1:8" x14ac:dyDescent="0.25">
      <c r="A139" s="5"/>
      <c r="B139" s="2"/>
      <c r="C139" s="2"/>
      <c r="D139" s="2"/>
      <c r="E139" s="2"/>
      <c r="F139" s="2"/>
      <c r="G139" s="2"/>
      <c r="H139" s="2"/>
    </row>
    <row r="140" spans="1:8" x14ac:dyDescent="0.25">
      <c r="A140" s="5"/>
      <c r="B140" s="2"/>
      <c r="C140" s="2"/>
      <c r="D140" s="2"/>
      <c r="E140" s="2"/>
      <c r="F140" s="2"/>
      <c r="G140" s="2"/>
      <c r="H140" s="2"/>
    </row>
    <row r="141" spans="1:8" x14ac:dyDescent="0.25">
      <c r="A141" s="5"/>
      <c r="B141" s="2"/>
      <c r="C141" s="2"/>
      <c r="D141" s="2"/>
      <c r="E141" s="2"/>
      <c r="F141" s="2"/>
      <c r="G141" s="2"/>
      <c r="H141" s="2"/>
    </row>
    <row r="142" spans="1:8" x14ac:dyDescent="0.25">
      <c r="A142" s="5"/>
      <c r="B142" s="2"/>
      <c r="C142" s="2"/>
      <c r="D142" s="2"/>
      <c r="E142" s="2"/>
      <c r="F142" s="2"/>
      <c r="G142" s="2"/>
      <c r="H142" s="2"/>
    </row>
    <row r="143" spans="1:8" x14ac:dyDescent="0.25">
      <c r="A143" s="5"/>
      <c r="B143" s="2"/>
      <c r="C143" s="2"/>
      <c r="D143" s="2"/>
      <c r="E143" s="2"/>
      <c r="F143" s="2"/>
      <c r="G143" s="2"/>
      <c r="H143" s="2"/>
    </row>
    <row r="144" spans="1:8" x14ac:dyDescent="0.25">
      <c r="A144" s="5"/>
      <c r="B144" s="2"/>
      <c r="C144" s="2"/>
      <c r="D144" s="2"/>
      <c r="E144" s="2"/>
      <c r="F144" s="2"/>
      <c r="G144" s="2"/>
      <c r="H144" s="2"/>
    </row>
    <row r="145" spans="1:8" x14ac:dyDescent="0.25">
      <c r="A145" s="5"/>
      <c r="B145" s="2"/>
      <c r="C145" s="2"/>
      <c r="D145" s="2"/>
      <c r="E145" s="2"/>
      <c r="F145" s="2"/>
      <c r="G145" s="2"/>
      <c r="H145" s="2"/>
    </row>
    <row r="146" spans="1:8" x14ac:dyDescent="0.25">
      <c r="A146" s="5"/>
      <c r="B146" s="2"/>
      <c r="C146" s="2"/>
      <c r="D146" s="2"/>
      <c r="E146" s="2"/>
      <c r="F146" s="2"/>
      <c r="G146" s="2"/>
      <c r="H146" s="2"/>
    </row>
    <row r="147" spans="1:8" x14ac:dyDescent="0.25">
      <c r="A147" s="5"/>
      <c r="B147" s="2"/>
      <c r="C147" s="2"/>
      <c r="D147" s="2"/>
      <c r="E147" s="2"/>
      <c r="F147" s="2"/>
      <c r="G147" s="2"/>
      <c r="H147" s="2"/>
    </row>
    <row r="148" spans="1:8" x14ac:dyDescent="0.25">
      <c r="A148" s="5"/>
      <c r="B148" s="2"/>
      <c r="C148" s="2"/>
      <c r="D148" s="2"/>
      <c r="E148" s="2"/>
      <c r="F148" s="2"/>
      <c r="G148" s="2"/>
      <c r="H148" s="2"/>
    </row>
    <row r="149" spans="1:8" x14ac:dyDescent="0.25">
      <c r="A149" s="5"/>
      <c r="B149" s="2"/>
      <c r="C149" s="2"/>
      <c r="D149" s="2"/>
      <c r="E149" s="2"/>
      <c r="F149" s="2"/>
      <c r="G149" s="2"/>
      <c r="H149" s="2"/>
    </row>
    <row r="150" spans="1:8" x14ac:dyDescent="0.25">
      <c r="A150" s="5"/>
      <c r="B150" s="2"/>
      <c r="C150" s="2"/>
      <c r="D150" s="2"/>
      <c r="E150" s="2"/>
      <c r="F150" s="2"/>
      <c r="G150" s="2"/>
      <c r="H150" s="2"/>
    </row>
    <row r="151" spans="1:8" x14ac:dyDescent="0.25">
      <c r="A151" s="5"/>
      <c r="B151" s="2"/>
      <c r="C151" s="2"/>
      <c r="D151" s="2"/>
      <c r="E151" s="2"/>
      <c r="F151" s="2"/>
      <c r="G151" s="2"/>
      <c r="H151" s="2"/>
    </row>
    <row r="152" spans="1:8" x14ac:dyDescent="0.25">
      <c r="A152" s="5"/>
      <c r="B152" s="2"/>
      <c r="C152" s="2"/>
      <c r="D152" s="2"/>
      <c r="E152" s="2"/>
      <c r="F152" s="2"/>
      <c r="G152" s="2"/>
      <c r="H152" s="2"/>
    </row>
    <row r="153" spans="1:8" x14ac:dyDescent="0.25">
      <c r="A153" s="5"/>
      <c r="B153" s="2"/>
      <c r="C153" s="2"/>
      <c r="D153" s="2"/>
      <c r="E153" s="2"/>
      <c r="F153" s="2"/>
      <c r="G153" s="2"/>
      <c r="H153" s="2"/>
    </row>
    <row r="154" spans="1:8" x14ac:dyDescent="0.25">
      <c r="A154" s="5"/>
      <c r="B154" s="2"/>
      <c r="C154" s="2"/>
      <c r="D154" s="2"/>
      <c r="E154" s="2"/>
      <c r="F154" s="2"/>
      <c r="G154" s="2"/>
      <c r="H154" s="2"/>
    </row>
    <row r="155" spans="1:8" x14ac:dyDescent="0.25">
      <c r="A155" s="5"/>
      <c r="B155" s="2"/>
      <c r="C155" s="2"/>
      <c r="D155" s="2"/>
      <c r="E155" s="2"/>
      <c r="F155" s="2"/>
      <c r="G155" s="2"/>
      <c r="H155" s="2"/>
    </row>
    <row r="156" spans="1:8" x14ac:dyDescent="0.25">
      <c r="A156" s="5"/>
      <c r="B156" s="2"/>
      <c r="C156" s="2"/>
      <c r="D156" s="2"/>
      <c r="E156" s="2"/>
      <c r="F156" s="2"/>
      <c r="G156" s="2"/>
      <c r="H156" s="2"/>
    </row>
    <row r="157" spans="1:8" x14ac:dyDescent="0.25">
      <c r="A157" s="5"/>
      <c r="B157" s="2"/>
      <c r="C157" s="2"/>
      <c r="D157" s="2"/>
      <c r="E157" s="2"/>
      <c r="F157" s="2"/>
      <c r="G157" s="2"/>
      <c r="H157" s="2"/>
    </row>
    <row r="158" spans="1:8" x14ac:dyDescent="0.25">
      <c r="A158" s="5"/>
      <c r="B158" s="2"/>
      <c r="C158" s="2"/>
      <c r="D158" s="2"/>
      <c r="E158" s="2"/>
      <c r="F158" s="2"/>
      <c r="G158" s="2"/>
      <c r="H158" s="2"/>
    </row>
    <row r="159" spans="1:8" x14ac:dyDescent="0.25">
      <c r="A159" s="5"/>
      <c r="B159" s="2"/>
      <c r="C159" s="2"/>
      <c r="D159" s="2"/>
      <c r="E159" s="2"/>
      <c r="F159" s="2"/>
      <c r="G159" s="2"/>
      <c r="H159" s="2"/>
    </row>
    <row r="160" spans="1:8" x14ac:dyDescent="0.25">
      <c r="A160" s="5"/>
      <c r="B160" s="2"/>
      <c r="C160" s="2"/>
      <c r="D160" s="2"/>
      <c r="E160" s="2"/>
      <c r="F160" s="2"/>
      <c r="G160" s="2"/>
      <c r="H160" s="2"/>
    </row>
    <row r="161" spans="1:8" x14ac:dyDescent="0.25">
      <c r="A161" s="5"/>
      <c r="B161" s="2"/>
      <c r="C161" s="2"/>
      <c r="D161" s="2"/>
      <c r="E161" s="2"/>
      <c r="F161" s="2"/>
      <c r="G161" s="2"/>
      <c r="H161" s="2"/>
    </row>
    <row r="162" spans="1:8" x14ac:dyDescent="0.25">
      <c r="A162" s="5"/>
      <c r="B162" s="2"/>
      <c r="C162" s="2"/>
      <c r="D162" s="2"/>
      <c r="E162" s="2"/>
      <c r="F162" s="2"/>
      <c r="G162" s="2"/>
      <c r="H162" s="2"/>
    </row>
    <row r="163" spans="1:8" x14ac:dyDescent="0.25">
      <c r="A163" s="5"/>
      <c r="B163" s="2"/>
      <c r="C163" s="2"/>
      <c r="D163" s="2"/>
      <c r="E163" s="2"/>
      <c r="F163" s="2"/>
      <c r="G163" s="2"/>
      <c r="H163" s="2"/>
    </row>
    <row r="164" spans="1:8" x14ac:dyDescent="0.25">
      <c r="A164" s="5"/>
      <c r="B164" s="2"/>
      <c r="C164" s="2"/>
      <c r="D164" s="2"/>
      <c r="E164" s="2"/>
      <c r="F164" s="2"/>
      <c r="G164" s="2"/>
      <c r="H164" s="2"/>
    </row>
    <row r="165" spans="1:8" x14ac:dyDescent="0.25">
      <c r="A165" s="5"/>
      <c r="B165" s="2"/>
      <c r="C165" s="2"/>
      <c r="D165" s="2"/>
      <c r="E165" s="2"/>
      <c r="F165" s="2"/>
      <c r="G165" s="2"/>
      <c r="H165" s="2"/>
    </row>
    <row r="166" spans="1:8" x14ac:dyDescent="0.25">
      <c r="A166" s="5"/>
      <c r="B166" s="2"/>
      <c r="C166" s="2"/>
      <c r="D166" s="2"/>
      <c r="E166" s="2"/>
      <c r="F166" s="2"/>
      <c r="G166" s="2"/>
      <c r="H166" s="2"/>
    </row>
    <row r="167" spans="1:8" x14ac:dyDescent="0.25">
      <c r="A167" s="5"/>
      <c r="B167" s="2"/>
      <c r="C167" s="2"/>
      <c r="D167" s="2"/>
      <c r="E167" s="2"/>
      <c r="F167" s="2"/>
      <c r="G167" s="2"/>
      <c r="H167" s="2"/>
    </row>
    <row r="168" spans="1:8" x14ac:dyDescent="0.25">
      <c r="A168" s="5"/>
      <c r="B168" s="2"/>
      <c r="C168" s="2"/>
      <c r="D168" s="2"/>
      <c r="E168" s="2"/>
      <c r="F168" s="2"/>
      <c r="G168" s="2"/>
      <c r="H168" s="2"/>
    </row>
    <row r="169" spans="1:8" x14ac:dyDescent="0.25">
      <c r="A169" s="5"/>
      <c r="B169" s="2"/>
      <c r="C169" s="2"/>
      <c r="D169" s="2"/>
      <c r="E169" s="2"/>
      <c r="F169" s="2"/>
      <c r="G169" s="2"/>
      <c r="H169" s="2"/>
    </row>
    <row r="170" spans="1:8" x14ac:dyDescent="0.25">
      <c r="A170" s="5"/>
      <c r="B170" s="2"/>
      <c r="C170" s="2"/>
      <c r="D170" s="2"/>
      <c r="E170" s="2"/>
      <c r="F170" s="2"/>
      <c r="G170" s="2"/>
      <c r="H170" s="2"/>
    </row>
    <row r="171" spans="1:8" x14ac:dyDescent="0.25">
      <c r="A171" s="5"/>
      <c r="B171" s="2"/>
      <c r="C171" s="2"/>
      <c r="D171" s="2"/>
      <c r="E171" s="2"/>
      <c r="F171" s="2"/>
      <c r="G171" s="2"/>
      <c r="H171" s="2"/>
    </row>
    <row r="172" spans="1:8" x14ac:dyDescent="0.25">
      <c r="A172" s="5"/>
      <c r="B172" s="2"/>
      <c r="C172" s="2"/>
      <c r="D172" s="2"/>
      <c r="E172" s="2"/>
      <c r="F172" s="2"/>
      <c r="G172" s="2"/>
      <c r="H172" s="2"/>
    </row>
    <row r="173" spans="1:8" x14ac:dyDescent="0.25">
      <c r="A173" s="5"/>
      <c r="B173" s="2"/>
      <c r="C173" s="2"/>
      <c r="D173" s="2"/>
      <c r="E173" s="2"/>
      <c r="F173" s="2"/>
      <c r="G173" s="2"/>
      <c r="H173" s="2"/>
    </row>
    <row r="174" spans="1:8" x14ac:dyDescent="0.25">
      <c r="A174" s="5"/>
      <c r="B174" s="2"/>
      <c r="C174" s="2"/>
      <c r="D174" s="2"/>
      <c r="E174" s="2"/>
      <c r="F174" s="2"/>
      <c r="G174" s="2"/>
      <c r="H174" s="2"/>
    </row>
    <row r="175" spans="1:8" x14ac:dyDescent="0.25">
      <c r="A175" s="5"/>
      <c r="B175" s="2"/>
      <c r="C175" s="2"/>
      <c r="D175" s="2"/>
      <c r="E175" s="2"/>
      <c r="F175" s="2"/>
      <c r="G175" s="2"/>
      <c r="H175" s="2"/>
    </row>
    <row r="176" spans="1:8" x14ac:dyDescent="0.25">
      <c r="A176" s="5"/>
      <c r="B176" s="2"/>
      <c r="C176" s="2"/>
      <c r="D176" s="2"/>
      <c r="E176" s="2"/>
      <c r="F176" s="2"/>
      <c r="G176" s="2"/>
      <c r="H176" s="2"/>
    </row>
    <row r="177" spans="1:8" x14ac:dyDescent="0.25">
      <c r="A177" s="5"/>
      <c r="B177" s="2"/>
      <c r="C177" s="2"/>
      <c r="D177" s="2"/>
      <c r="E177" s="2"/>
      <c r="F177" s="2"/>
      <c r="G177" s="2"/>
      <c r="H177" s="2"/>
    </row>
    <row r="178" spans="1:8" x14ac:dyDescent="0.25">
      <c r="A178" s="5"/>
      <c r="B178" s="2"/>
      <c r="C178" s="2"/>
      <c r="D178" s="2"/>
      <c r="E178" s="2"/>
      <c r="F178" s="2"/>
      <c r="G178" s="2"/>
      <c r="H178" s="2"/>
    </row>
    <row r="179" spans="1:8" x14ac:dyDescent="0.25">
      <c r="A179" s="5"/>
      <c r="B179" s="2"/>
      <c r="C179" s="2"/>
      <c r="D179" s="2"/>
      <c r="E179" s="2"/>
      <c r="F179" s="2"/>
      <c r="G179" s="2"/>
      <c r="H179" s="2"/>
    </row>
    <row r="180" spans="1:8" x14ac:dyDescent="0.25">
      <c r="A180" s="5"/>
      <c r="B180" s="2"/>
      <c r="C180" s="2"/>
      <c r="D180" s="2"/>
      <c r="E180" s="2"/>
      <c r="F180" s="2"/>
      <c r="G180" s="2"/>
      <c r="H180" s="2"/>
    </row>
    <row r="181" spans="1:8" x14ac:dyDescent="0.25">
      <c r="A181" s="5"/>
      <c r="B181" s="2"/>
      <c r="C181" s="2"/>
      <c r="D181" s="2"/>
      <c r="E181" s="2"/>
      <c r="F181" s="2"/>
      <c r="G181" s="2"/>
      <c r="H181" s="2"/>
    </row>
    <row r="182" spans="1:8" x14ac:dyDescent="0.25">
      <c r="A182" s="5"/>
      <c r="B182" s="2"/>
      <c r="C182" s="2"/>
      <c r="D182" s="2"/>
      <c r="E182" s="2"/>
      <c r="F182" s="2"/>
      <c r="G182" s="2"/>
      <c r="H182" s="2"/>
    </row>
    <row r="183" spans="1:8" x14ac:dyDescent="0.25">
      <c r="A183" s="5"/>
      <c r="B183" s="2"/>
      <c r="C183" s="2"/>
      <c r="D183" s="2"/>
      <c r="E183" s="2"/>
      <c r="F183" s="2"/>
      <c r="G183" s="2"/>
      <c r="H183" s="2"/>
    </row>
    <row r="184" spans="1:8" x14ac:dyDescent="0.25">
      <c r="A184" s="5"/>
      <c r="B184" s="2"/>
      <c r="C184" s="2"/>
      <c r="D184" s="2"/>
      <c r="E184" s="2"/>
      <c r="F184" s="2"/>
      <c r="G184" s="2"/>
      <c r="H184" s="2"/>
    </row>
    <row r="185" spans="1:8" x14ac:dyDescent="0.25">
      <c r="A185" s="5"/>
      <c r="B185" s="2"/>
      <c r="C185" s="2"/>
      <c r="D185" s="2"/>
      <c r="E185" s="2"/>
      <c r="F185" s="2"/>
      <c r="G185" s="2"/>
      <c r="H185" s="2"/>
    </row>
    <row r="186" spans="1:8" x14ac:dyDescent="0.25">
      <c r="A186" s="5"/>
      <c r="B186" s="2"/>
      <c r="C186" s="2"/>
      <c r="D186" s="2"/>
      <c r="E186" s="2"/>
      <c r="F186" s="2"/>
      <c r="G186" s="2"/>
      <c r="H186" s="2"/>
    </row>
    <row r="187" spans="1:8" x14ac:dyDescent="0.25">
      <c r="A187" s="5"/>
      <c r="B187" s="2"/>
      <c r="C187" s="2"/>
      <c r="D187" s="2"/>
      <c r="E187" s="2"/>
      <c r="F187" s="2"/>
      <c r="G187" s="2"/>
      <c r="H187" s="2"/>
    </row>
    <row r="188" spans="1:8" x14ac:dyDescent="0.25">
      <c r="A188" s="5"/>
      <c r="B188" s="2"/>
      <c r="C188" s="2"/>
      <c r="D188" s="2"/>
      <c r="E188" s="2"/>
      <c r="F188" s="2"/>
      <c r="G188" s="2"/>
      <c r="H188" s="2"/>
    </row>
    <row r="189" spans="1:8" x14ac:dyDescent="0.25">
      <c r="A189" s="5"/>
      <c r="B189" s="2"/>
      <c r="C189" s="2"/>
      <c r="D189" s="2"/>
      <c r="E189" s="2"/>
      <c r="F189" s="2"/>
      <c r="G189" s="2"/>
      <c r="H189" s="2"/>
    </row>
    <row r="190" spans="1:8" x14ac:dyDescent="0.25">
      <c r="A190" s="5"/>
      <c r="B190" s="2"/>
      <c r="C190" s="2"/>
      <c r="D190" s="2"/>
      <c r="E190" s="2"/>
      <c r="F190" s="2"/>
      <c r="G190" s="2"/>
      <c r="H190" s="2"/>
    </row>
    <row r="191" spans="1:8" x14ac:dyDescent="0.25">
      <c r="A191" s="5"/>
      <c r="B191" s="2"/>
      <c r="C191" s="2"/>
      <c r="D191" s="2"/>
      <c r="E191" s="2"/>
      <c r="F191" s="2"/>
      <c r="G191" s="2"/>
      <c r="H191" s="2"/>
    </row>
    <row r="192" spans="1:8" x14ac:dyDescent="0.25">
      <c r="A192" s="5"/>
      <c r="B192" s="2"/>
      <c r="C192" s="2"/>
      <c r="D192" s="2"/>
      <c r="E192" s="2"/>
      <c r="F192" s="2"/>
      <c r="G192" s="2"/>
      <c r="H192" s="2"/>
    </row>
    <row r="193" spans="1:8" x14ac:dyDescent="0.25">
      <c r="A193" s="5"/>
      <c r="B193" s="2"/>
      <c r="C193" s="2"/>
      <c r="D193" s="2"/>
      <c r="E193" s="2"/>
      <c r="F193" s="2"/>
      <c r="G193" s="2"/>
      <c r="H193" s="2"/>
    </row>
    <row r="194" spans="1:8" x14ac:dyDescent="0.25">
      <c r="A194" s="5"/>
      <c r="B194" s="2"/>
      <c r="C194" s="2"/>
      <c r="D194" s="2"/>
      <c r="E194" s="2"/>
      <c r="F194" s="2"/>
      <c r="G194" s="2"/>
      <c r="H194" s="2"/>
    </row>
    <row r="195" spans="1:8" x14ac:dyDescent="0.25">
      <c r="A195" s="5"/>
      <c r="B195" s="2"/>
      <c r="C195" s="2"/>
      <c r="D195" s="2"/>
      <c r="E195" s="2"/>
      <c r="F195" s="2"/>
      <c r="G195" s="2"/>
      <c r="H195" s="2"/>
    </row>
    <row r="196" spans="1:8" x14ac:dyDescent="0.25">
      <c r="A196" s="5"/>
      <c r="B196" s="2"/>
      <c r="C196" s="2"/>
      <c r="D196" s="2"/>
      <c r="E196" s="2"/>
      <c r="F196" s="2"/>
      <c r="G196" s="2"/>
      <c r="H196" s="2"/>
    </row>
    <row r="197" spans="1:8" x14ac:dyDescent="0.25">
      <c r="A197" s="5"/>
      <c r="B197" s="2"/>
      <c r="C197" s="2"/>
      <c r="D197" s="2"/>
      <c r="E197" s="2"/>
      <c r="F197" s="2"/>
      <c r="G197" s="2"/>
      <c r="H197" s="2"/>
    </row>
    <row r="198" spans="1:8" x14ac:dyDescent="0.25">
      <c r="A198" s="5"/>
      <c r="B198" s="2"/>
      <c r="C198" s="2"/>
      <c r="D198" s="2"/>
      <c r="E198" s="2"/>
      <c r="F198" s="2"/>
      <c r="G198" s="2"/>
      <c r="H198" s="2"/>
    </row>
    <row r="199" spans="1:8" x14ac:dyDescent="0.25">
      <c r="A199" s="5"/>
      <c r="B199" s="2"/>
      <c r="C199" s="2"/>
      <c r="D199" s="2"/>
      <c r="E199" s="2"/>
      <c r="F199" s="2"/>
      <c r="G199" s="2"/>
      <c r="H199" s="2"/>
    </row>
    <row r="200" spans="1:8" x14ac:dyDescent="0.25">
      <c r="A200" s="5"/>
      <c r="B200" s="2"/>
      <c r="C200" s="2"/>
      <c r="D200" s="2"/>
      <c r="E200" s="2"/>
      <c r="F200" s="2"/>
      <c r="G200" s="2"/>
      <c r="H200" s="2"/>
    </row>
    <row r="201" spans="1:8" x14ac:dyDescent="0.25">
      <c r="A201" s="5"/>
      <c r="B201" s="2"/>
      <c r="C201" s="2"/>
      <c r="D201" s="2"/>
      <c r="E201" s="2"/>
      <c r="F201" s="2"/>
      <c r="G201" s="2"/>
      <c r="H201" s="2"/>
    </row>
    <row r="202" spans="1:8" x14ac:dyDescent="0.25">
      <c r="A202" s="5"/>
      <c r="B202" s="2"/>
      <c r="C202" s="2"/>
      <c r="D202" s="2"/>
      <c r="E202" s="2"/>
      <c r="F202" s="2"/>
      <c r="G202" s="2"/>
      <c r="H202" s="2"/>
    </row>
    <row r="203" spans="1:8" x14ac:dyDescent="0.25">
      <c r="A203" s="5"/>
      <c r="B203" s="2"/>
      <c r="C203" s="2"/>
      <c r="D203" s="2"/>
      <c r="E203" s="2"/>
      <c r="F203" s="2"/>
      <c r="G203" s="2"/>
      <c r="H203" s="2"/>
    </row>
    <row r="204" spans="1:8" x14ac:dyDescent="0.25">
      <c r="A204" s="5"/>
      <c r="B204" s="2"/>
      <c r="C204" s="2"/>
      <c r="D204" s="2"/>
      <c r="E204" s="2"/>
      <c r="F204" s="2"/>
      <c r="G204" s="2"/>
      <c r="H204" s="2"/>
    </row>
    <row r="205" spans="1:8" x14ac:dyDescent="0.25">
      <c r="A205" s="5"/>
      <c r="B205" s="2"/>
      <c r="C205" s="2"/>
      <c r="D205" s="2"/>
      <c r="E205" s="2"/>
      <c r="F205" s="2"/>
      <c r="G205" s="2"/>
      <c r="H205" s="2"/>
    </row>
    <row r="206" spans="1:8" x14ac:dyDescent="0.25">
      <c r="A206" s="5"/>
      <c r="B206" s="2"/>
      <c r="C206" s="2"/>
      <c r="D206" s="2"/>
      <c r="E206" s="2"/>
      <c r="F206" s="2"/>
      <c r="G206" s="2"/>
      <c r="H206" s="2"/>
    </row>
    <row r="207" spans="1:8" x14ac:dyDescent="0.25">
      <c r="A207" s="5"/>
      <c r="B207" s="2"/>
      <c r="C207" s="2"/>
      <c r="D207" s="2"/>
      <c r="E207" s="2"/>
      <c r="F207" s="2"/>
      <c r="G207" s="2"/>
      <c r="H207" s="2"/>
    </row>
    <row r="208" spans="1:8" x14ac:dyDescent="0.25">
      <c r="A208" s="5"/>
      <c r="B208" s="2"/>
      <c r="C208" s="2"/>
      <c r="D208" s="2"/>
      <c r="E208" s="2"/>
      <c r="F208" s="2"/>
      <c r="G208" s="2"/>
      <c r="H208" s="2"/>
    </row>
    <row r="209" spans="1:8" x14ac:dyDescent="0.25">
      <c r="A209" s="5"/>
      <c r="B209" s="2"/>
      <c r="C209" s="2"/>
      <c r="D209" s="2"/>
      <c r="E209" s="2"/>
      <c r="F209" s="2"/>
      <c r="G209" s="2"/>
      <c r="H209" s="2"/>
    </row>
    <row r="210" spans="1:8" x14ac:dyDescent="0.25">
      <c r="A210" s="5"/>
      <c r="B210" s="2"/>
      <c r="C210" s="2"/>
      <c r="D210" s="2"/>
      <c r="E210" s="2"/>
      <c r="F210" s="2"/>
      <c r="G210" s="2"/>
      <c r="H210" s="2"/>
    </row>
    <row r="211" spans="1:8" x14ac:dyDescent="0.25">
      <c r="A211" s="5"/>
      <c r="B211" s="2"/>
      <c r="C211" s="2"/>
      <c r="D211" s="2"/>
      <c r="E211" s="2"/>
      <c r="F211" s="2"/>
      <c r="G211" s="2"/>
      <c r="H211" s="2"/>
    </row>
    <row r="212" spans="1:8" x14ac:dyDescent="0.25">
      <c r="A212" s="5"/>
      <c r="B212" s="2"/>
      <c r="C212" s="2"/>
      <c r="D212" s="2"/>
      <c r="E212" s="2"/>
      <c r="F212" s="2"/>
      <c r="G212" s="2"/>
      <c r="H212" s="2"/>
    </row>
    <row r="213" spans="1:8" x14ac:dyDescent="0.25">
      <c r="A213" s="5"/>
      <c r="B213" s="2"/>
      <c r="C213" s="2"/>
      <c r="D213" s="2"/>
      <c r="E213" s="2"/>
      <c r="F213" s="2"/>
      <c r="G213" s="2"/>
      <c r="H213" s="2"/>
    </row>
    <row r="214" spans="1:8" x14ac:dyDescent="0.25">
      <c r="A214" s="5"/>
      <c r="B214" s="2"/>
      <c r="C214" s="2"/>
      <c r="D214" s="2"/>
      <c r="E214" s="2"/>
      <c r="F214" s="2"/>
      <c r="G214" s="2"/>
      <c r="H214" s="2"/>
    </row>
    <row r="215" spans="1:8" x14ac:dyDescent="0.25">
      <c r="A215" s="5"/>
      <c r="B215" s="2"/>
      <c r="C215" s="2"/>
      <c r="D215" s="2"/>
      <c r="E215" s="2"/>
      <c r="F215" s="2"/>
      <c r="G215" s="2"/>
      <c r="H215" s="2"/>
    </row>
    <row r="216" spans="1:8" x14ac:dyDescent="0.25">
      <c r="A216" s="5"/>
      <c r="B216" s="2"/>
      <c r="C216" s="2"/>
      <c r="D216" s="2"/>
      <c r="E216" s="2"/>
      <c r="F216" s="2"/>
      <c r="G216" s="2"/>
      <c r="H216" s="2"/>
    </row>
    <row r="217" spans="1:8" x14ac:dyDescent="0.25">
      <c r="A217" s="5"/>
      <c r="B217" s="2"/>
      <c r="C217" s="2"/>
      <c r="D217" s="2"/>
      <c r="E217" s="2"/>
      <c r="F217" s="2"/>
      <c r="G217" s="2"/>
      <c r="H217" s="2"/>
    </row>
    <row r="218" spans="1:8" x14ac:dyDescent="0.25">
      <c r="A218" s="5"/>
      <c r="B218" s="2"/>
      <c r="C218" s="2"/>
      <c r="D218" s="2"/>
      <c r="E218" s="2"/>
      <c r="F218" s="2"/>
      <c r="G218" s="2"/>
      <c r="H218" s="2"/>
    </row>
    <row r="219" spans="1:8" x14ac:dyDescent="0.25">
      <c r="A219" s="5"/>
      <c r="B219" s="2"/>
      <c r="C219" s="2"/>
      <c r="D219" s="2"/>
      <c r="E219" s="2"/>
      <c r="F219" s="2"/>
      <c r="G219" s="2"/>
      <c r="H219" s="2"/>
    </row>
    <row r="220" spans="1:8" x14ac:dyDescent="0.25">
      <c r="A220" s="5"/>
      <c r="B220" s="2"/>
      <c r="C220" s="2"/>
      <c r="D220" s="2"/>
      <c r="E220" s="2"/>
      <c r="F220" s="2"/>
      <c r="G220" s="2"/>
      <c r="H220" s="2"/>
    </row>
    <row r="221" spans="1:8" x14ac:dyDescent="0.25">
      <c r="A221" s="5"/>
      <c r="B221" s="2"/>
      <c r="C221" s="2"/>
      <c r="D221" s="2"/>
      <c r="E221" s="2"/>
      <c r="F221" s="2"/>
      <c r="G221" s="2"/>
      <c r="H221" s="2"/>
    </row>
    <row r="222" spans="1:8" x14ac:dyDescent="0.25">
      <c r="A222" s="5"/>
      <c r="B222" s="2"/>
      <c r="C222" s="2"/>
      <c r="D222" s="2"/>
      <c r="E222" s="2"/>
      <c r="F222" s="2"/>
      <c r="G222" s="2"/>
      <c r="H222" s="2"/>
    </row>
    <row r="223" spans="1:8" x14ac:dyDescent="0.25">
      <c r="A223" s="5"/>
      <c r="B223" s="2"/>
      <c r="C223" s="2"/>
      <c r="D223" s="2"/>
      <c r="E223" s="2"/>
      <c r="F223" s="2"/>
      <c r="G223" s="2"/>
      <c r="H223" s="2"/>
    </row>
    <row r="224" spans="1:8" x14ac:dyDescent="0.25">
      <c r="A224" s="5"/>
      <c r="B224" s="2"/>
      <c r="C224" s="2"/>
      <c r="D224" s="2"/>
      <c r="E224" s="2"/>
      <c r="F224" s="2"/>
      <c r="G224" s="2"/>
      <c r="H224" s="2"/>
    </row>
    <row r="225" spans="1:8" x14ac:dyDescent="0.25">
      <c r="A225" s="5"/>
      <c r="B225" s="2"/>
      <c r="C225" s="2"/>
      <c r="D225" s="2"/>
      <c r="E225" s="2"/>
      <c r="F225" s="2"/>
      <c r="G225" s="2"/>
      <c r="H225" s="2"/>
    </row>
    <row r="226" spans="1:8" x14ac:dyDescent="0.25">
      <c r="A226" s="5"/>
      <c r="B226" s="2"/>
      <c r="C226" s="2"/>
      <c r="D226" s="2"/>
      <c r="E226" s="2"/>
      <c r="F226" s="2"/>
      <c r="G226" s="2"/>
      <c r="H226" s="2"/>
    </row>
    <row r="227" spans="1:8" x14ac:dyDescent="0.25">
      <c r="A227" s="5"/>
      <c r="B227" s="2"/>
      <c r="C227" s="2"/>
      <c r="D227" s="2"/>
      <c r="E227" s="2"/>
      <c r="F227" s="2"/>
      <c r="G227" s="2"/>
      <c r="H227" s="2"/>
    </row>
    <row r="228" spans="1:8" x14ac:dyDescent="0.25">
      <c r="A228" s="5"/>
      <c r="B228" s="2"/>
      <c r="C228" s="2"/>
      <c r="D228" s="2"/>
      <c r="E228" s="2"/>
      <c r="F228" s="2"/>
      <c r="G228" s="2"/>
      <c r="H228" s="2"/>
    </row>
    <row r="229" spans="1:8" x14ac:dyDescent="0.25">
      <c r="A229" s="5"/>
      <c r="B229" s="2"/>
      <c r="C229" s="2"/>
      <c r="F229" s="2"/>
      <c r="G229" s="2"/>
      <c r="H229" s="2"/>
    </row>
    <row r="230" spans="1:8" x14ac:dyDescent="0.25">
      <c r="A230" s="5"/>
      <c r="B230" s="2"/>
      <c r="C230" s="2"/>
    </row>
    <row r="231" spans="1:8" x14ac:dyDescent="0.25">
      <c r="A231" s="5"/>
      <c r="B231" s="2"/>
      <c r="C231" s="2"/>
    </row>
    <row r="232" spans="1:8" x14ac:dyDescent="0.25">
      <c r="A232" s="5"/>
      <c r="B232" s="2"/>
      <c r="C232" s="2"/>
    </row>
    <row r="233" spans="1:8" x14ac:dyDescent="0.25">
      <c r="A233" s="5"/>
      <c r="B233" s="2"/>
      <c r="C233" s="2"/>
    </row>
    <row r="234" spans="1:8" x14ac:dyDescent="0.25">
      <c r="A234" s="5"/>
      <c r="B234" s="2"/>
      <c r="C234" s="2"/>
    </row>
    <row r="235" spans="1:8" x14ac:dyDescent="0.25">
      <c r="A235" s="5"/>
      <c r="B235" s="2"/>
      <c r="C235" s="2"/>
    </row>
    <row r="236" spans="1:8" x14ac:dyDescent="0.25">
      <c r="A236" s="5"/>
      <c r="B236" s="2"/>
    </row>
    <row r="237" spans="1:8" x14ac:dyDescent="0.25">
      <c r="A237" s="5"/>
      <c r="B237" s="2"/>
    </row>
    <row r="238" spans="1:8" x14ac:dyDescent="0.25">
      <c r="A238" s="5"/>
      <c r="B238" s="2"/>
    </row>
    <row r="239" spans="1:8" x14ac:dyDescent="0.25">
      <c r="A239" s="5"/>
      <c r="B239" s="2"/>
    </row>
    <row r="240" spans="1:8" x14ac:dyDescent="0.25">
      <c r="A240" s="5"/>
      <c r="B240" s="2"/>
    </row>
    <row r="241" spans="1:2" x14ac:dyDescent="0.25">
      <c r="A241" s="5"/>
      <c r="B241" s="2"/>
    </row>
    <row r="242" spans="1:2" x14ac:dyDescent="0.25">
      <c r="A242" s="5"/>
      <c r="B242" s="2"/>
    </row>
    <row r="243" spans="1:2" x14ac:dyDescent="0.25">
      <c r="A243" s="5"/>
      <c r="B243" s="2"/>
    </row>
    <row r="244" spans="1:2" x14ac:dyDescent="0.25">
      <c r="A244" s="5"/>
      <c r="B244" s="2"/>
    </row>
    <row r="245" spans="1:2" x14ac:dyDescent="0.25">
      <c r="A245" s="5"/>
      <c r="B245" s="2"/>
    </row>
  </sheetData>
  <pageMargins left="0.23622047244094491" right="0.23622047244094491" top="0.74803149606299213" bottom="0.74803149606299213" header="0.31496062992125984" footer="0.31496062992125984"/>
  <pageSetup scale="1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2019</vt:lpstr>
      <vt:lpstr>Hoja1</vt:lpstr>
    </vt:vector>
  </TitlesOfParts>
  <Company>Suramericana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maurnalo</dc:creator>
  <cp:lastModifiedBy>TuSoft</cp:lastModifiedBy>
  <cp:lastPrinted>2019-01-03T15:16:10Z</cp:lastPrinted>
  <dcterms:created xsi:type="dcterms:W3CDTF">2015-03-03T20:21:34Z</dcterms:created>
  <dcterms:modified xsi:type="dcterms:W3CDTF">2019-02-01T00:01:19Z</dcterms:modified>
</cp:coreProperties>
</file>